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3715" windowHeight="11325"/>
  </bookViews>
  <sheets>
    <sheet name="Pasivos enero 2020" sheetId="4" r:id="rId1"/>
  </sheets>
  <calcPr calcId="144525"/>
</workbook>
</file>

<file path=xl/calcChain.xml><?xml version="1.0" encoding="utf-8"?>
<calcChain xmlns="http://schemas.openxmlformats.org/spreadsheetml/2006/main">
  <c r="D142" i="4" l="1"/>
  <c r="D140" i="4"/>
  <c r="D119" i="4"/>
  <c r="D102" i="4"/>
  <c r="D99" i="4"/>
  <c r="D97" i="4"/>
  <c r="D94" i="4"/>
  <c r="D89" i="4"/>
  <c r="D86" i="4"/>
  <c r="D82" i="4"/>
  <c r="D80" i="4"/>
  <c r="D68" i="4"/>
  <c r="D66" i="4"/>
  <c r="D62" i="4"/>
  <c r="D138" i="4"/>
  <c r="D78" i="4"/>
  <c r="D105" i="4"/>
  <c r="D110" i="4"/>
  <c r="D112" i="4"/>
  <c r="D134" i="4"/>
  <c r="D117" i="4"/>
  <c r="D148" i="4"/>
  <c r="D150" i="4"/>
  <c r="D60" i="4"/>
  <c r="D58" i="4"/>
  <c r="D56" i="4"/>
  <c r="D52" i="4"/>
  <c r="D50" i="4"/>
  <c r="D162" i="4"/>
  <c r="D47" i="4"/>
  <c r="D44" i="4"/>
  <c r="D42" i="4"/>
  <c r="D26" i="4"/>
  <c r="D33" i="4"/>
  <c r="D23" i="4"/>
  <c r="D21" i="4"/>
  <c r="D19" i="4"/>
  <c r="D17" i="4"/>
  <c r="D15" i="4"/>
  <c r="D13" i="4"/>
  <c r="D11" i="4"/>
  <c r="D9" i="4"/>
  <c r="D163" i="4" l="1"/>
</calcChain>
</file>

<file path=xl/sharedStrings.xml><?xml version="1.0" encoding="utf-8"?>
<sst xmlns="http://schemas.openxmlformats.org/spreadsheetml/2006/main" count="519" uniqueCount="246">
  <si>
    <t>Rut</t>
  </si>
  <si>
    <t>Nombre</t>
  </si>
  <si>
    <t>Nº Doc.</t>
  </si>
  <si>
    <t>Fecha Documento</t>
  </si>
  <si>
    <t>Monto</t>
  </si>
  <si>
    <t>Total</t>
  </si>
  <si>
    <t>215-21-04-004-001-001</t>
  </si>
  <si>
    <t xml:space="preserve"> 22/01/2020</t>
  </si>
  <si>
    <t xml:space="preserve"> 016125457-6</t>
  </si>
  <si>
    <t>MARICARMEN JESUS ROBLES CRUZ</t>
  </si>
  <si>
    <t xml:space="preserve"> 16/01/2020</t>
  </si>
  <si>
    <t xml:space="preserve"> 29/01/2020</t>
  </si>
  <si>
    <t xml:space="preserve"> 018995811-0</t>
  </si>
  <si>
    <t>JOYCE VILLARROEL SEPULVEDA</t>
  </si>
  <si>
    <t xml:space="preserve"> 07/01/2020</t>
  </si>
  <si>
    <t xml:space="preserve"> 010500117-7</t>
  </si>
  <si>
    <t>BEATRIZ ANGELICA SEPULVEDA RIVADENEIRA</t>
  </si>
  <si>
    <t xml:space="preserve"> 013066887-9</t>
  </si>
  <si>
    <t>LORENA ALEJANDRA BAEZ LARACH</t>
  </si>
  <si>
    <t xml:space="preserve"> 31/12/2019</t>
  </si>
  <si>
    <t xml:space="preserve"> 009583744-1</t>
  </si>
  <si>
    <t>CARLOS GABRIEL GUZMAN MONTENEGRO</t>
  </si>
  <si>
    <t xml:space="preserve"> 09/01/2020</t>
  </si>
  <si>
    <t>215-22-01-002-001-001</t>
  </si>
  <si>
    <t xml:space="preserve"> 31/01/2020</t>
  </si>
  <si>
    <t xml:space="preserve"> 009243813-9</t>
  </si>
  <si>
    <t>MANFREDO WERNER SCHWARTZ TRINCADO</t>
  </si>
  <si>
    <t xml:space="preserve"> 17/01/2020</t>
  </si>
  <si>
    <t>215-22-02-002-002-001</t>
  </si>
  <si>
    <t xml:space="preserve"> 28/01/2020</t>
  </si>
  <si>
    <t xml:space="preserve"> 096556930-8</t>
  </si>
  <si>
    <t>SODEXO SOLUCIONES DE MOTIVACION CHILE S.A.</t>
  </si>
  <si>
    <t xml:space="preserve"> </t>
  </si>
  <si>
    <t>215-22-02-002-003-002</t>
  </si>
  <si>
    <t xml:space="preserve"> 096670840-9</t>
  </si>
  <si>
    <t>DIMERC S A</t>
  </si>
  <si>
    <t>215-22-02-002-003-004</t>
  </si>
  <si>
    <t xml:space="preserve"> 076425124-5</t>
  </si>
  <si>
    <t>Importadora Unotech Spa</t>
  </si>
  <si>
    <t>215-22-02-003-003-004</t>
  </si>
  <si>
    <t xml:space="preserve"> 20/01/2020</t>
  </si>
  <si>
    <t xml:space="preserve"> 076231391-K</t>
  </si>
  <si>
    <t>EMPRESA COMERCIALIZADORA LUIS VALDES LYON SPA</t>
  </si>
  <si>
    <t xml:space="preserve"> 26/12/2019</t>
  </si>
  <si>
    <t>215-22-04-001-002-002</t>
  </si>
  <si>
    <t xml:space="preserve"> 27/01/2020</t>
  </si>
  <si>
    <t xml:space="preserve"> 096556940-5</t>
  </si>
  <si>
    <t>PROVEEDORES INTEGRALES PRISA S.A.</t>
  </si>
  <si>
    <t xml:space="preserve"> 14/01/2020</t>
  </si>
  <si>
    <t>215-22-04-001-002-003</t>
  </si>
  <si>
    <t xml:space="preserve"> 10/01/2020</t>
  </si>
  <si>
    <t>215-22-04-001-002-004</t>
  </si>
  <si>
    <t>215-22-04-001-002-006</t>
  </si>
  <si>
    <t xml:space="preserve"> 23/01/2020</t>
  </si>
  <si>
    <t xml:space="preserve"> 17/12/2019</t>
  </si>
  <si>
    <t>215-22-04-001-002-009</t>
  </si>
  <si>
    <t xml:space="preserve"> 18/12/2019</t>
  </si>
  <si>
    <t>215-22-04-001-002-011</t>
  </si>
  <si>
    <t>215-22-04-001-002-013</t>
  </si>
  <si>
    <t xml:space="preserve"> 12/12/2019</t>
  </si>
  <si>
    <t>215-22-04-001-002-014</t>
  </si>
  <si>
    <t>215-22-04-001-002-015</t>
  </si>
  <si>
    <t>215-22-04-001-002-016</t>
  </si>
  <si>
    <t xml:space="preserve"> 076125128-7</t>
  </si>
  <si>
    <t>LIBRERIAS Y TIMBRES CHILE SPA</t>
  </si>
  <si>
    <t>215-22-04-001-002-017</t>
  </si>
  <si>
    <t xml:space="preserve"> 13/01/2020</t>
  </si>
  <si>
    <t>215-22-04-003-002-001</t>
  </si>
  <si>
    <t xml:space="preserve"> 076387797-3</t>
  </si>
  <si>
    <t>COMERCIALIZADORA MATCHING DEALS LIMITADA</t>
  </si>
  <si>
    <t>215-22-04-007-003-001</t>
  </si>
  <si>
    <t>215-22-04-007-006-006</t>
  </si>
  <si>
    <t>215-22-04-007-006-007</t>
  </si>
  <si>
    <t>215-22-04-007-006-009</t>
  </si>
  <si>
    <t xml:space="preserve"> 27/12/2019</t>
  </si>
  <si>
    <t xml:space="preserve"> 30/12/2019</t>
  </si>
  <si>
    <t>215-22-04-007-006-016</t>
  </si>
  <si>
    <t>215-22-05-002-002-001</t>
  </si>
  <si>
    <t xml:space="preserve"> 061808000-5</t>
  </si>
  <si>
    <t>AGUAS  ANDINAS S.A.</t>
  </si>
  <si>
    <t xml:space="preserve"> 25/01/2020</t>
  </si>
  <si>
    <t>215-22-06-001-001-007</t>
  </si>
  <si>
    <t xml:space="preserve"> 007311604-K</t>
  </si>
  <si>
    <t>GUSTAVO ADOLFO NUÑEZ MUÑOZ</t>
  </si>
  <si>
    <t>215-22-06-001-002-001</t>
  </si>
  <si>
    <t xml:space="preserve"> 076617781-6</t>
  </si>
  <si>
    <t>CYM ASCENSORES Y MONTACARGAS SPA</t>
  </si>
  <si>
    <t xml:space="preserve"> 03/01/2020</t>
  </si>
  <si>
    <t>215-22-07-002-001-002</t>
  </si>
  <si>
    <t xml:space="preserve"> 076245892-6</t>
  </si>
  <si>
    <t>IMPRESIONES DIGITALES ORIONCOLOR LTDA</t>
  </si>
  <si>
    <t>215-22-07-002-001-018</t>
  </si>
  <si>
    <t>215-22-08-001-002-001</t>
  </si>
  <si>
    <t xml:space="preserve"> 088277600-K</t>
  </si>
  <si>
    <t xml:space="preserve">DEMARCO S.A.                            </t>
  </si>
  <si>
    <t>215-22-08-001-002-009</t>
  </si>
  <si>
    <t xml:space="preserve"> 096754450-7</t>
  </si>
  <si>
    <t xml:space="preserve">KDM S.A.                                                    </t>
  </si>
  <si>
    <t xml:space="preserve"> 08/01/2020</t>
  </si>
  <si>
    <t>215-22-09-003-001-001</t>
  </si>
  <si>
    <t xml:space="preserve"> 077993380-6</t>
  </si>
  <si>
    <t>SOC.DE SERVICIOS AUTOMOTRICES F Y C LIMITADA</t>
  </si>
  <si>
    <t xml:space="preserve"> 096642160-6</t>
  </si>
  <si>
    <t>PIAMONTE S. A.</t>
  </si>
  <si>
    <t xml:space="preserve"> 22/03/2019</t>
  </si>
  <si>
    <t>215-22-09-003-002-001</t>
  </si>
  <si>
    <t xml:space="preserve"> 076584031-7</t>
  </si>
  <si>
    <t>TRANSPORTES RODRIGUEZ LIMITADA</t>
  </si>
  <si>
    <t xml:space="preserve"> 009263714-K</t>
  </si>
  <si>
    <t>JOSE GABRIEL VALDES RIVEROS</t>
  </si>
  <si>
    <t>215-22-09-005-002-001</t>
  </si>
  <si>
    <t xml:space="preserve"> 079913320-2</t>
  </si>
  <si>
    <t>GALLYAS TELECOM S.A.</t>
  </si>
  <si>
    <t>215-24-01-004-001-001</t>
  </si>
  <si>
    <t xml:space="preserve"> 072047000-4</t>
  </si>
  <si>
    <t>JUNTA DE VECINOS EXEQUIEL GONZALEZ CORTES</t>
  </si>
  <si>
    <t xml:space="preserve"> 072324700-4</t>
  </si>
  <si>
    <t xml:space="preserve">JUNTA DE VECINOS ARTURO PRAT DE  ÑUÑOA </t>
  </si>
  <si>
    <t xml:space="preserve"> 070011520-8</t>
  </si>
  <si>
    <t>JUNTA DE VECINOS VILLA PRESIDENTE FREI DE LA UNIDAD VECINAL Nº23</t>
  </si>
  <si>
    <t xml:space="preserve"> 065001264-K</t>
  </si>
  <si>
    <t>JUNTA DE  VECINOS BERNARDO O´HIGGINS.</t>
  </si>
  <si>
    <t>215-24-01-007-003-001</t>
  </si>
  <si>
    <t xml:space="preserve"> 077451570-4</t>
  </si>
  <si>
    <t>NORIEGA MATERIALES DE CONSTRUCCION LTDA.</t>
  </si>
  <si>
    <t>215-24-01-007-005-001</t>
  </si>
  <si>
    <t xml:space="preserve"> 076975724-4</t>
  </si>
  <si>
    <t xml:space="preserve">KIRON STORE SPA </t>
  </si>
  <si>
    <t xml:space="preserve"> 073353600-4</t>
  </si>
  <si>
    <t xml:space="preserve">FUNDACION DISTONIA </t>
  </si>
  <si>
    <t xml:space="preserve"> 070512103-6</t>
  </si>
  <si>
    <t>CRUZ ROJA CHILENA ÑUÑOA LA REINA</t>
  </si>
  <si>
    <t xml:space="preserve"> 076182553-4</t>
  </si>
  <si>
    <t>CEA Y CORNEJO LIMITADA</t>
  </si>
  <si>
    <t xml:space="preserve"> 014728232-K</t>
  </si>
  <si>
    <t>ASTRID SANCHEZ CARRASCAL</t>
  </si>
  <si>
    <t xml:space="preserve"> 24/01/2020</t>
  </si>
  <si>
    <t xml:space="preserve"> 006806867-3</t>
  </si>
  <si>
    <t>MARIA INES VIOLETA SCHLEEDE COGHLAN</t>
  </si>
  <si>
    <t xml:space="preserve"> 078724310-K</t>
  </si>
  <si>
    <t xml:space="preserve">REHACARE SPA </t>
  </si>
  <si>
    <t xml:space="preserve"> 076511912-K</t>
  </si>
  <si>
    <t>IMPORTADORA Y EXPORTADORA RYR IMPROKINE LIMITADA</t>
  </si>
  <si>
    <t xml:space="preserve"> 082320100-1</t>
  </si>
  <si>
    <t>COMERCIAL DORIAN LTDA.</t>
  </si>
  <si>
    <t xml:space="preserve"> 004310317-2</t>
  </si>
  <si>
    <t xml:space="preserve">FLAVIO ANTONIO  SEGUEL  VALDERRAMA </t>
  </si>
  <si>
    <t xml:space="preserve"> 077351410-0</t>
  </si>
  <si>
    <t>CENTRA LIMITADA</t>
  </si>
  <si>
    <t xml:space="preserve"> 076184313-3</t>
  </si>
  <si>
    <t>CENTRO DE OFTALMOLOGIA DOCTOR DAVID BITRAN S.A.</t>
  </si>
  <si>
    <t xml:space="preserve"> 079561770-1</t>
  </si>
  <si>
    <t xml:space="preserve">INSTITUTO RADIOLOGICO PROVIDENCIA LTDA. </t>
  </si>
  <si>
    <t>215-26-01-001-001-001</t>
  </si>
  <si>
    <t xml:space="preserve"> 096978200-6</t>
  </si>
  <si>
    <t>COLEGIO WALDORF DE SANTIAGO S.A.</t>
  </si>
  <si>
    <t xml:space="preserve"> 006677588-7</t>
  </si>
  <si>
    <t>JOSE RIOS CANDIA</t>
  </si>
  <si>
    <t xml:space="preserve"> 010354992-2</t>
  </si>
  <si>
    <t>GRACE DEL PILAR SAZO REYES</t>
  </si>
  <si>
    <t>215-26-01-001-001-003</t>
  </si>
  <si>
    <t xml:space="preserve"> 001498575-1</t>
  </si>
  <si>
    <t>Roberto Patricio Rodriguez Neira</t>
  </si>
  <si>
    <t xml:space="preserve"> 06/01/2020</t>
  </si>
  <si>
    <t>215-26-01-001-001-004</t>
  </si>
  <si>
    <t xml:space="preserve"> 004583390-9</t>
  </si>
  <si>
    <t>FERNANDO ARDILES SANDOVAL</t>
  </si>
  <si>
    <t>215-29-04-001-001-001</t>
  </si>
  <si>
    <t xml:space="preserve"> 076837310-8</t>
  </si>
  <si>
    <t>FABRICA DE ACCESORIOS Y MUEBLES DE OFICINA SA</t>
  </si>
  <si>
    <t xml:space="preserve"> 17/01/2019</t>
  </si>
  <si>
    <t xml:space="preserve"> 083067300-8</t>
  </si>
  <si>
    <t>DONOSO MUEBLES Y COMPANIA SPA</t>
  </si>
  <si>
    <t xml:space="preserve"> 076021154-0</t>
  </si>
  <si>
    <t>COMERCIAL E INDUSTRIAL BRACACE LIMITADA</t>
  </si>
  <si>
    <t xml:space="preserve"> 076500380-6</t>
  </si>
  <si>
    <t>DIRECTO CHILE</t>
  </si>
  <si>
    <t>215-29-05-001-001-001</t>
  </si>
  <si>
    <t xml:space="preserve"> 076181619-5</t>
  </si>
  <si>
    <t>Comercial Nacional</t>
  </si>
  <si>
    <t>215-34-07-001-001-001</t>
  </si>
  <si>
    <t xml:space="preserve"> 076226480-3</t>
  </si>
  <si>
    <t>CONSTRUCTORA E INMOBILIARIA BAUFORM LTDA</t>
  </si>
  <si>
    <t xml:space="preserve"> 05/05/2016</t>
  </si>
  <si>
    <t xml:space="preserve"> 076063274-0</t>
  </si>
  <si>
    <t>ARCHIVOS DIGITALES MEB S.A.</t>
  </si>
  <si>
    <t xml:space="preserve"> 13/03/2015</t>
  </si>
  <si>
    <t xml:space="preserve"> 04/05/2015</t>
  </si>
  <si>
    <t xml:space="preserve"> 076381070-4</t>
  </si>
  <si>
    <t>PRODUCTORA Y CAPACITADORA VEINTICUATRO LTDA.</t>
  </si>
  <si>
    <t xml:space="preserve"> 07/07/2015</t>
  </si>
  <si>
    <t xml:space="preserve"> 087845500-2</t>
  </si>
  <si>
    <t>TELEFONICA MOVILES CHILE S.A.</t>
  </si>
  <si>
    <t xml:space="preserve"> 01/07/2015</t>
  </si>
  <si>
    <t xml:space="preserve"> 30/06/2015</t>
  </si>
  <si>
    <t xml:space="preserve"> 09/05/2015</t>
  </si>
  <si>
    <t xml:space="preserve"> 02/06/2015</t>
  </si>
  <si>
    <t xml:space="preserve"> 25/08/2015</t>
  </si>
  <si>
    <t xml:space="preserve"> 093059000-2</t>
  </si>
  <si>
    <t>PRAXAIR CHILE LTDA.</t>
  </si>
  <si>
    <t xml:space="preserve"> 31/08/2015</t>
  </si>
  <si>
    <t>ID Legal</t>
  </si>
  <si>
    <t>Total215-21-04-004-001-001</t>
  </si>
  <si>
    <t>Concepto Presupuestario</t>
  </si>
  <si>
    <t>Total215-22-01-002-001-001</t>
  </si>
  <si>
    <t>Total215-22-02-002-002-001</t>
  </si>
  <si>
    <t>Total215-22-02-002-003-002</t>
  </si>
  <si>
    <t>Total215-22-02-002-003-004</t>
  </si>
  <si>
    <t>Total215-22-02-003-003-004</t>
  </si>
  <si>
    <t>Total215-22-04-001-002-002</t>
  </si>
  <si>
    <t>Total215-22-04-001-002-003</t>
  </si>
  <si>
    <t>Total215-22-04-001-002-006</t>
  </si>
  <si>
    <t>Total215-22-04-001-002-004</t>
  </si>
  <si>
    <t>Total215-22-04-001-002-009</t>
  </si>
  <si>
    <t>Total215-22-04-001-002-011</t>
  </si>
  <si>
    <t>Total215-22-04-001-002-013</t>
  </si>
  <si>
    <t>Total215-34-07-001-001-001</t>
  </si>
  <si>
    <t>Total215-22-04-001-002-014</t>
  </si>
  <si>
    <t>Total215-22-04-001-002-015</t>
  </si>
  <si>
    <t>Total215-22-04-001-002-016</t>
  </si>
  <si>
    <t>Total215-22-04-003-002-001</t>
  </si>
  <si>
    <t>PASIVOS MES ENERO 2020</t>
  </si>
  <si>
    <t>TOTAL</t>
  </si>
  <si>
    <t>Total215-22-04-007-003-001</t>
  </si>
  <si>
    <t>Total215-22-04-007-006-006</t>
  </si>
  <si>
    <t>Total215-22-04-007-006-007</t>
  </si>
  <si>
    <t>Total215-22-04-007-006-009</t>
  </si>
  <si>
    <t>Total215-22-04-007-006-016</t>
  </si>
  <si>
    <t>Total215-22-05-002-002-001</t>
  </si>
  <si>
    <t>Total215-22-06-001-001-007</t>
  </si>
  <si>
    <t>Total215-22-06-001-002-001</t>
  </si>
  <si>
    <t>Total215-22-07-002-001-002</t>
  </si>
  <si>
    <t>Total215-22-07-002-001-018</t>
  </si>
  <si>
    <t>Total215-22-08-001-002-001</t>
  </si>
  <si>
    <t>Total215-22-08-001-002-009</t>
  </si>
  <si>
    <t>Total215-22-09-003-001-001</t>
  </si>
  <si>
    <t>Total215-22-09-003-002-001</t>
  </si>
  <si>
    <t>Total215-22-09-005-002-001</t>
  </si>
  <si>
    <t>Total215-24-01-004-001-001</t>
  </si>
  <si>
    <t>Total215-24-01-007-003-001</t>
  </si>
  <si>
    <t>Total215-24-01-007-005-001</t>
  </si>
  <si>
    <t>Total215-26-01-001-001-001</t>
  </si>
  <si>
    <t>Total215-26-01-001-001-003</t>
  </si>
  <si>
    <t>Total215-26-01-001-001-004</t>
  </si>
  <si>
    <t>Total215-29-04-001-001-001</t>
  </si>
  <si>
    <t>Total215-29-05-001-001-001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</si>
</sst>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41" fontId="0" fillId="0" borderId="0" xfId="1" applyFont="1"/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1" fontId="0" fillId="0" borderId="1" xfId="1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41" fontId="0" fillId="2" borderId="1" xfId="1" applyFont="1" applyFill="1" applyBorder="1"/>
    <xf numFmtId="0" fontId="2" fillId="2" borderId="1" xfId="0" applyFont="1" applyFill="1" applyBorder="1"/>
    <xf numFmtId="0" fontId="0" fillId="2" borderId="0" xfId="0" applyFill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6"/>
  <sheetViews>
    <sheetView tabSelected="1" topLeftCell="A136" workbookViewId="0">
      <selection activeCell="J147" sqref="J147"/>
    </sheetView>
  </sheetViews>
  <sheetFormatPr baseColWidth="10" defaultRowHeight="15" x14ac:dyDescent="0.25"/>
  <cols>
    <col min="1" max="1" width="11.42578125" style="6"/>
    <col min="2" max="2" width="12.42578125" customWidth="1"/>
    <col min="3" max="3" width="37.28515625" customWidth="1"/>
    <col min="4" max="4" width="12" style="2" bestFit="1" customWidth="1"/>
    <col min="5" max="5" width="24.7109375" customWidth="1"/>
    <col min="6" max="6" width="11.42578125" style="3"/>
    <col min="7" max="7" width="16.7109375" style="3" customWidth="1"/>
  </cols>
  <sheetData>
    <row r="1" spans="1:7" ht="23.25" x14ac:dyDescent="0.35">
      <c r="A1" s="5"/>
      <c r="B1" s="1"/>
      <c r="C1" s="12" t="s">
        <v>221</v>
      </c>
      <c r="D1" s="12"/>
      <c r="E1" s="12"/>
      <c r="F1" s="4"/>
      <c r="G1" s="4"/>
    </row>
    <row r="3" spans="1:7" x14ac:dyDescent="0.25">
      <c r="A3" s="7" t="s">
        <v>201</v>
      </c>
      <c r="B3" s="8" t="s">
        <v>0</v>
      </c>
      <c r="C3" s="8" t="s">
        <v>1</v>
      </c>
      <c r="D3" s="9" t="s">
        <v>4</v>
      </c>
      <c r="E3" s="8" t="s">
        <v>203</v>
      </c>
      <c r="F3" s="8" t="s">
        <v>2</v>
      </c>
      <c r="G3" s="8" t="s">
        <v>3</v>
      </c>
    </row>
    <row r="4" spans="1:7" x14ac:dyDescent="0.25">
      <c r="A4" s="10">
        <v>13120</v>
      </c>
      <c r="B4" s="11" t="s">
        <v>8</v>
      </c>
      <c r="C4" s="11" t="s">
        <v>9</v>
      </c>
      <c r="D4" s="9">
        <v>180000</v>
      </c>
      <c r="E4" s="8" t="s">
        <v>6</v>
      </c>
      <c r="F4" s="11">
        <v>145</v>
      </c>
      <c r="G4" s="11" t="s">
        <v>10</v>
      </c>
    </row>
    <row r="5" spans="1:7" x14ac:dyDescent="0.25">
      <c r="A5" s="10">
        <v>13120</v>
      </c>
      <c r="B5" s="11" t="s">
        <v>12</v>
      </c>
      <c r="C5" s="11" t="s">
        <v>13</v>
      </c>
      <c r="D5" s="9">
        <v>40000</v>
      </c>
      <c r="E5" s="8" t="s">
        <v>6</v>
      </c>
      <c r="F5" s="11">
        <v>15</v>
      </c>
      <c r="G5" s="11" t="s">
        <v>14</v>
      </c>
    </row>
    <row r="6" spans="1:7" x14ac:dyDescent="0.25">
      <c r="A6" s="10">
        <v>13120</v>
      </c>
      <c r="B6" s="11" t="s">
        <v>15</v>
      </c>
      <c r="C6" s="11" t="s">
        <v>16</v>
      </c>
      <c r="D6" s="9">
        <v>40000</v>
      </c>
      <c r="E6" s="8" t="s">
        <v>6</v>
      </c>
      <c r="F6" s="11">
        <v>46</v>
      </c>
      <c r="G6" s="11" t="s">
        <v>14</v>
      </c>
    </row>
    <row r="7" spans="1:7" x14ac:dyDescent="0.25">
      <c r="A7" s="10">
        <v>13120</v>
      </c>
      <c r="B7" s="11" t="s">
        <v>17</v>
      </c>
      <c r="C7" s="11" t="s">
        <v>18</v>
      </c>
      <c r="D7" s="9">
        <v>138888</v>
      </c>
      <c r="E7" s="8" t="s">
        <v>6</v>
      </c>
      <c r="F7" s="11">
        <v>26</v>
      </c>
      <c r="G7" s="11" t="s">
        <v>19</v>
      </c>
    </row>
    <row r="8" spans="1:7" x14ac:dyDescent="0.25">
      <c r="A8" s="10">
        <v>13120</v>
      </c>
      <c r="B8" s="11" t="s">
        <v>20</v>
      </c>
      <c r="C8" s="11" t="s">
        <v>21</v>
      </c>
      <c r="D8" s="9">
        <v>138666</v>
      </c>
      <c r="E8" s="8" t="s">
        <v>6</v>
      </c>
      <c r="F8" s="11">
        <v>21</v>
      </c>
      <c r="G8" s="11" t="s">
        <v>22</v>
      </c>
    </row>
    <row r="9" spans="1:7" x14ac:dyDescent="0.25">
      <c r="A9" s="10"/>
      <c r="B9" s="11"/>
      <c r="C9" s="11"/>
      <c r="D9" s="9">
        <f>SUM(D4:D8)</f>
        <v>537554</v>
      </c>
      <c r="E9" s="8" t="s">
        <v>202</v>
      </c>
      <c r="F9" s="11"/>
      <c r="G9" s="11"/>
    </row>
    <row r="10" spans="1:7" s="17" customFormat="1" x14ac:dyDescent="0.25">
      <c r="A10" s="13">
        <v>13120</v>
      </c>
      <c r="B10" s="14" t="s">
        <v>25</v>
      </c>
      <c r="C10" s="14" t="s">
        <v>26</v>
      </c>
      <c r="D10" s="15">
        <v>1439910</v>
      </c>
      <c r="E10" s="16" t="s">
        <v>23</v>
      </c>
      <c r="F10" s="14">
        <v>296</v>
      </c>
      <c r="G10" s="14" t="s">
        <v>27</v>
      </c>
    </row>
    <row r="11" spans="1:7" s="17" customFormat="1" x14ac:dyDescent="0.25">
      <c r="A11" s="13"/>
      <c r="B11" s="14"/>
      <c r="C11" s="14"/>
      <c r="D11" s="15">
        <f>SUM(D10)</f>
        <v>1439910</v>
      </c>
      <c r="E11" s="16" t="s">
        <v>204</v>
      </c>
      <c r="F11" s="14"/>
      <c r="G11" s="14"/>
    </row>
    <row r="12" spans="1:7" x14ac:dyDescent="0.25">
      <c r="A12" s="10">
        <v>13120</v>
      </c>
      <c r="B12" s="11" t="s">
        <v>30</v>
      </c>
      <c r="C12" s="11" t="s">
        <v>31</v>
      </c>
      <c r="D12" s="9">
        <v>18511078</v>
      </c>
      <c r="E12" s="8" t="s">
        <v>28</v>
      </c>
      <c r="F12" s="11">
        <v>93953</v>
      </c>
      <c r="G12" s="11" t="s">
        <v>32</v>
      </c>
    </row>
    <row r="13" spans="1:7" x14ac:dyDescent="0.25">
      <c r="A13" s="10"/>
      <c r="B13" s="11"/>
      <c r="C13" s="11"/>
      <c r="D13" s="9">
        <f>SUM(D12)</f>
        <v>18511078</v>
      </c>
      <c r="E13" s="8" t="s">
        <v>205</v>
      </c>
      <c r="F13" s="11"/>
      <c r="G13" s="11"/>
    </row>
    <row r="14" spans="1:7" x14ac:dyDescent="0.25">
      <c r="A14" s="10">
        <v>13120</v>
      </c>
      <c r="B14" s="11" t="s">
        <v>34</v>
      </c>
      <c r="C14" s="11" t="s">
        <v>35</v>
      </c>
      <c r="D14" s="9">
        <v>294239</v>
      </c>
      <c r="E14" s="8" t="s">
        <v>33</v>
      </c>
      <c r="F14" s="11">
        <v>8847196</v>
      </c>
      <c r="G14" s="11" t="s">
        <v>32</v>
      </c>
    </row>
    <row r="15" spans="1:7" x14ac:dyDescent="0.25">
      <c r="A15" s="10"/>
      <c r="B15" s="11"/>
      <c r="C15" s="11"/>
      <c r="D15" s="9">
        <f>SUM(D14)</f>
        <v>294239</v>
      </c>
      <c r="E15" s="8" t="s">
        <v>206</v>
      </c>
      <c r="F15" s="11"/>
      <c r="G15" s="11"/>
    </row>
    <row r="16" spans="1:7" x14ac:dyDescent="0.25">
      <c r="A16" s="10">
        <v>13120</v>
      </c>
      <c r="B16" s="11" t="s">
        <v>37</v>
      </c>
      <c r="C16" s="11" t="s">
        <v>38</v>
      </c>
      <c r="D16" s="9">
        <v>35641</v>
      </c>
      <c r="E16" s="8" t="s">
        <v>36</v>
      </c>
      <c r="F16" s="11">
        <v>286</v>
      </c>
      <c r="G16" s="11" t="s">
        <v>7</v>
      </c>
    </row>
    <row r="17" spans="1:7" x14ac:dyDescent="0.25">
      <c r="A17" s="10"/>
      <c r="B17" s="11"/>
      <c r="C17" s="11"/>
      <c r="D17" s="9">
        <f>SUM(D16)</f>
        <v>35641</v>
      </c>
      <c r="E17" s="8" t="s">
        <v>207</v>
      </c>
      <c r="F17" s="11"/>
      <c r="G17" s="11"/>
    </row>
    <row r="18" spans="1:7" x14ac:dyDescent="0.25">
      <c r="A18" s="10">
        <v>13120</v>
      </c>
      <c r="B18" s="11" t="s">
        <v>41</v>
      </c>
      <c r="C18" s="11" t="s">
        <v>42</v>
      </c>
      <c r="D18" s="9">
        <v>65261</v>
      </c>
      <c r="E18" s="8" t="s">
        <v>39</v>
      </c>
      <c r="F18" s="11">
        <v>61090</v>
      </c>
      <c r="G18" s="11" t="s">
        <v>43</v>
      </c>
    </row>
    <row r="19" spans="1:7" x14ac:dyDescent="0.25">
      <c r="A19" s="10"/>
      <c r="B19" s="11"/>
      <c r="C19" s="11"/>
      <c r="D19" s="9">
        <f>SUM(D18)</f>
        <v>65261</v>
      </c>
      <c r="E19" s="8" t="s">
        <v>208</v>
      </c>
      <c r="F19" s="11"/>
      <c r="G19" s="11"/>
    </row>
    <row r="20" spans="1:7" x14ac:dyDescent="0.25">
      <c r="A20" s="10">
        <v>13120</v>
      </c>
      <c r="B20" s="11" t="s">
        <v>46</v>
      </c>
      <c r="C20" s="11" t="s">
        <v>47</v>
      </c>
      <c r="D20" s="9">
        <v>119409</v>
      </c>
      <c r="E20" s="8" t="s">
        <v>44</v>
      </c>
      <c r="F20" s="11">
        <v>11125101</v>
      </c>
      <c r="G20" s="11" t="s">
        <v>48</v>
      </c>
    </row>
    <row r="21" spans="1:7" x14ac:dyDescent="0.25">
      <c r="A21" s="10"/>
      <c r="B21" s="11"/>
      <c r="C21" s="11"/>
      <c r="D21" s="9">
        <f>SUM(D20)</f>
        <v>119409</v>
      </c>
      <c r="E21" s="8" t="s">
        <v>209</v>
      </c>
      <c r="F21" s="11"/>
      <c r="G21" s="11"/>
    </row>
    <row r="22" spans="1:7" x14ac:dyDescent="0.25">
      <c r="A22" s="10">
        <v>13120</v>
      </c>
      <c r="B22" s="11" t="s">
        <v>46</v>
      </c>
      <c r="C22" s="11" t="s">
        <v>47</v>
      </c>
      <c r="D22" s="9">
        <v>97369</v>
      </c>
      <c r="E22" s="8" t="s">
        <v>49</v>
      </c>
      <c r="F22" s="11">
        <v>11121080</v>
      </c>
      <c r="G22" s="11" t="s">
        <v>50</v>
      </c>
    </row>
    <row r="23" spans="1:7" x14ac:dyDescent="0.25">
      <c r="A23" s="10"/>
      <c r="B23" s="11"/>
      <c r="C23" s="11"/>
      <c r="D23" s="9">
        <f>SUM(D22)</f>
        <v>97369</v>
      </c>
      <c r="E23" s="8" t="s">
        <v>210</v>
      </c>
      <c r="F23" s="11"/>
      <c r="G23" s="11"/>
    </row>
    <row r="24" spans="1:7" x14ac:dyDescent="0.25">
      <c r="A24" s="10">
        <v>13120</v>
      </c>
      <c r="B24" s="11" t="s">
        <v>46</v>
      </c>
      <c r="C24" s="11" t="s">
        <v>47</v>
      </c>
      <c r="D24" s="9">
        <v>58241</v>
      </c>
      <c r="E24" s="8" t="s">
        <v>51</v>
      </c>
      <c r="F24" s="11">
        <v>11084105</v>
      </c>
      <c r="G24" s="11" t="s">
        <v>32</v>
      </c>
    </row>
    <row r="25" spans="1:7" x14ac:dyDescent="0.25">
      <c r="A25" s="10">
        <v>13120</v>
      </c>
      <c r="B25" s="11" t="s">
        <v>46</v>
      </c>
      <c r="C25" s="11" t="s">
        <v>47</v>
      </c>
      <c r="D25" s="9">
        <v>71918</v>
      </c>
      <c r="E25" s="8" t="s">
        <v>51</v>
      </c>
      <c r="F25" s="11">
        <v>11129369</v>
      </c>
      <c r="G25" s="11" t="s">
        <v>10</v>
      </c>
    </row>
    <row r="26" spans="1:7" x14ac:dyDescent="0.25">
      <c r="A26" s="10"/>
      <c r="B26" s="11"/>
      <c r="C26" s="11"/>
      <c r="D26" s="9">
        <f>SUM(D24:D25)</f>
        <v>130159</v>
      </c>
      <c r="E26" s="8" t="s">
        <v>212</v>
      </c>
      <c r="F26" s="11"/>
      <c r="G26" s="11"/>
    </row>
    <row r="27" spans="1:7" x14ac:dyDescent="0.25">
      <c r="A27" s="10">
        <v>13120</v>
      </c>
      <c r="B27" s="11" t="s">
        <v>46</v>
      </c>
      <c r="C27" s="11" t="s">
        <v>47</v>
      </c>
      <c r="D27" s="9">
        <v>107597</v>
      </c>
      <c r="E27" s="8" t="s">
        <v>52</v>
      </c>
      <c r="F27" s="11">
        <v>11069871</v>
      </c>
      <c r="G27" s="11" t="s">
        <v>32</v>
      </c>
    </row>
    <row r="28" spans="1:7" x14ac:dyDescent="0.25">
      <c r="A28" s="10">
        <v>13120</v>
      </c>
      <c r="B28" s="11" t="s">
        <v>46</v>
      </c>
      <c r="C28" s="11" t="s">
        <v>47</v>
      </c>
      <c r="D28" s="9">
        <v>137778</v>
      </c>
      <c r="E28" s="8" t="s">
        <v>52</v>
      </c>
      <c r="F28" s="11">
        <v>11091803</v>
      </c>
      <c r="G28" s="11" t="s">
        <v>32</v>
      </c>
    </row>
    <row r="29" spans="1:7" x14ac:dyDescent="0.25">
      <c r="A29" s="10">
        <v>13120</v>
      </c>
      <c r="B29" s="11" t="s">
        <v>46</v>
      </c>
      <c r="C29" s="11" t="s">
        <v>47</v>
      </c>
      <c r="D29" s="9">
        <v>116519</v>
      </c>
      <c r="E29" s="8" t="s">
        <v>52</v>
      </c>
      <c r="F29" s="11">
        <v>11091804</v>
      </c>
      <c r="G29" s="11" t="s">
        <v>32</v>
      </c>
    </row>
    <row r="30" spans="1:7" x14ac:dyDescent="0.25">
      <c r="A30" s="10">
        <v>13120</v>
      </c>
      <c r="B30" s="11" t="s">
        <v>46</v>
      </c>
      <c r="C30" s="11" t="s">
        <v>47</v>
      </c>
      <c r="D30" s="9">
        <v>49581</v>
      </c>
      <c r="E30" s="8" t="s">
        <v>52</v>
      </c>
      <c r="F30" s="11">
        <v>11092078</v>
      </c>
      <c r="G30" s="11" t="s">
        <v>32</v>
      </c>
    </row>
    <row r="31" spans="1:7" x14ac:dyDescent="0.25">
      <c r="A31" s="10">
        <v>13120</v>
      </c>
      <c r="B31" s="11" t="s">
        <v>46</v>
      </c>
      <c r="C31" s="11" t="s">
        <v>47</v>
      </c>
      <c r="D31" s="9">
        <v>80449</v>
      </c>
      <c r="E31" s="8" t="s">
        <v>52</v>
      </c>
      <c r="F31" s="11">
        <v>11092170</v>
      </c>
      <c r="G31" s="11" t="s">
        <v>32</v>
      </c>
    </row>
    <row r="32" spans="1:7" x14ac:dyDescent="0.25">
      <c r="A32" s="10">
        <v>13120</v>
      </c>
      <c r="B32" s="11" t="s">
        <v>46</v>
      </c>
      <c r="C32" s="11" t="s">
        <v>47</v>
      </c>
      <c r="D32" s="9">
        <v>23280</v>
      </c>
      <c r="E32" s="8" t="s">
        <v>52</v>
      </c>
      <c r="F32" s="11">
        <v>11091243</v>
      </c>
      <c r="G32" s="11" t="s">
        <v>54</v>
      </c>
    </row>
    <row r="33" spans="1:7" x14ac:dyDescent="0.25">
      <c r="A33" s="10"/>
      <c r="B33" s="11"/>
      <c r="C33" s="11"/>
      <c r="D33" s="9">
        <f>SUM(D27:D32)</f>
        <v>515204</v>
      </c>
      <c r="E33" s="8" t="s">
        <v>211</v>
      </c>
      <c r="F33" s="11"/>
      <c r="G33" s="11"/>
    </row>
    <row r="34" spans="1:7" x14ac:dyDescent="0.25">
      <c r="A34" s="10">
        <v>13120</v>
      </c>
      <c r="B34" s="11" t="s">
        <v>46</v>
      </c>
      <c r="C34" s="11" t="s">
        <v>47</v>
      </c>
      <c r="D34" s="9">
        <v>58575</v>
      </c>
      <c r="E34" s="8" t="s">
        <v>55</v>
      </c>
      <c r="F34" s="11">
        <v>11089167</v>
      </c>
      <c r="G34" s="11" t="s">
        <v>32</v>
      </c>
    </row>
    <row r="35" spans="1:7" x14ac:dyDescent="0.25">
      <c r="A35" s="10">
        <v>13120</v>
      </c>
      <c r="B35" s="11" t="s">
        <v>46</v>
      </c>
      <c r="C35" s="11" t="s">
        <v>47</v>
      </c>
      <c r="D35" s="9">
        <v>30785</v>
      </c>
      <c r="E35" s="8" t="s">
        <v>55</v>
      </c>
      <c r="F35" s="11">
        <v>11089701</v>
      </c>
      <c r="G35" s="11" t="s">
        <v>32</v>
      </c>
    </row>
    <row r="36" spans="1:7" x14ac:dyDescent="0.25">
      <c r="A36" s="10">
        <v>13120</v>
      </c>
      <c r="B36" s="11" t="s">
        <v>46</v>
      </c>
      <c r="C36" s="11" t="s">
        <v>47</v>
      </c>
      <c r="D36" s="9">
        <v>82870</v>
      </c>
      <c r="E36" s="8" t="s">
        <v>55</v>
      </c>
      <c r="F36" s="11">
        <v>11090135</v>
      </c>
      <c r="G36" s="11" t="s">
        <v>32</v>
      </c>
    </row>
    <row r="37" spans="1:7" x14ac:dyDescent="0.25">
      <c r="A37" s="10">
        <v>13120</v>
      </c>
      <c r="B37" s="11" t="s">
        <v>46</v>
      </c>
      <c r="C37" s="11" t="s">
        <v>47</v>
      </c>
      <c r="D37" s="9">
        <v>23706</v>
      </c>
      <c r="E37" s="8" t="s">
        <v>55</v>
      </c>
      <c r="F37" s="11">
        <v>11091004</v>
      </c>
      <c r="G37" s="11" t="s">
        <v>32</v>
      </c>
    </row>
    <row r="38" spans="1:7" x14ac:dyDescent="0.25">
      <c r="A38" s="10">
        <v>13120</v>
      </c>
      <c r="B38" s="11" t="s">
        <v>46</v>
      </c>
      <c r="C38" s="11" t="s">
        <v>47</v>
      </c>
      <c r="D38" s="9">
        <v>65630</v>
      </c>
      <c r="E38" s="8" t="s">
        <v>55</v>
      </c>
      <c r="F38" s="11">
        <v>11091421</v>
      </c>
      <c r="G38" s="11" t="s">
        <v>32</v>
      </c>
    </row>
    <row r="39" spans="1:7" x14ac:dyDescent="0.25">
      <c r="A39" s="10">
        <v>13120</v>
      </c>
      <c r="B39" s="11" t="s">
        <v>34</v>
      </c>
      <c r="C39" s="11" t="s">
        <v>35</v>
      </c>
      <c r="D39" s="9">
        <v>22935</v>
      </c>
      <c r="E39" s="8" t="s">
        <v>55</v>
      </c>
      <c r="F39" s="11">
        <v>8770942</v>
      </c>
      <c r="G39" s="11" t="s">
        <v>56</v>
      </c>
    </row>
    <row r="40" spans="1:7" x14ac:dyDescent="0.25">
      <c r="A40" s="10">
        <v>13120</v>
      </c>
      <c r="B40" s="11" t="s">
        <v>46</v>
      </c>
      <c r="C40" s="11" t="s">
        <v>47</v>
      </c>
      <c r="D40" s="9">
        <v>20777</v>
      </c>
      <c r="E40" s="8" t="s">
        <v>55</v>
      </c>
      <c r="F40" s="11">
        <v>11091065</v>
      </c>
      <c r="G40" s="11" t="s">
        <v>54</v>
      </c>
    </row>
    <row r="41" spans="1:7" x14ac:dyDescent="0.25">
      <c r="A41" s="10">
        <v>13120</v>
      </c>
      <c r="B41" s="11" t="s">
        <v>46</v>
      </c>
      <c r="C41" s="11" t="s">
        <v>47</v>
      </c>
      <c r="D41" s="9">
        <v>59039</v>
      </c>
      <c r="E41" s="8" t="s">
        <v>55</v>
      </c>
      <c r="F41" s="11">
        <v>11134166</v>
      </c>
      <c r="G41" s="11" t="s">
        <v>32</v>
      </c>
    </row>
    <row r="42" spans="1:7" x14ac:dyDescent="0.25">
      <c r="A42" s="10"/>
      <c r="B42" s="11"/>
      <c r="C42" s="11"/>
      <c r="D42" s="9">
        <f>SUM(D34:D41)</f>
        <v>364317</v>
      </c>
      <c r="E42" s="8" t="s">
        <v>213</v>
      </c>
      <c r="F42" s="11"/>
      <c r="G42" s="11"/>
    </row>
    <row r="43" spans="1:7" x14ac:dyDescent="0.25">
      <c r="A43" s="10">
        <v>13120</v>
      </c>
      <c r="B43" s="11" t="s">
        <v>46</v>
      </c>
      <c r="C43" s="11" t="s">
        <v>47</v>
      </c>
      <c r="D43" s="9">
        <v>28322</v>
      </c>
      <c r="E43" s="8" t="s">
        <v>57</v>
      </c>
      <c r="F43" s="11">
        <v>11134401</v>
      </c>
      <c r="G43" s="11" t="s">
        <v>32</v>
      </c>
    </row>
    <row r="44" spans="1:7" x14ac:dyDescent="0.25">
      <c r="A44" s="10"/>
      <c r="B44" s="11"/>
      <c r="C44" s="11"/>
      <c r="D44" s="9">
        <f>SUM(D43)</f>
        <v>28322</v>
      </c>
      <c r="E44" s="8" t="s">
        <v>214</v>
      </c>
      <c r="F44" s="11"/>
      <c r="G44" s="11"/>
    </row>
    <row r="45" spans="1:7" x14ac:dyDescent="0.25">
      <c r="A45" s="10">
        <v>13120</v>
      </c>
      <c r="B45" s="11" t="s">
        <v>46</v>
      </c>
      <c r="C45" s="11" t="s">
        <v>47</v>
      </c>
      <c r="D45" s="9">
        <v>344555</v>
      </c>
      <c r="E45" s="8" t="s">
        <v>58</v>
      </c>
      <c r="F45" s="11">
        <v>11086190</v>
      </c>
      <c r="G45" s="11" t="s">
        <v>59</v>
      </c>
    </row>
    <row r="46" spans="1:7" x14ac:dyDescent="0.25">
      <c r="A46" s="10">
        <v>13120</v>
      </c>
      <c r="B46" s="11" t="s">
        <v>46</v>
      </c>
      <c r="C46" s="11" t="s">
        <v>47</v>
      </c>
      <c r="D46" s="9">
        <v>416593</v>
      </c>
      <c r="E46" s="8" t="s">
        <v>58</v>
      </c>
      <c r="F46" s="11">
        <v>11133948</v>
      </c>
      <c r="G46" s="11" t="s">
        <v>40</v>
      </c>
    </row>
    <row r="47" spans="1:7" x14ac:dyDescent="0.25">
      <c r="A47" s="10"/>
      <c r="B47" s="11"/>
      <c r="C47" s="11"/>
      <c r="D47" s="9">
        <f>SUM(D45:D46)</f>
        <v>761148</v>
      </c>
      <c r="E47" s="8" t="s">
        <v>215</v>
      </c>
      <c r="F47" s="11"/>
      <c r="G47" s="11"/>
    </row>
    <row r="48" spans="1:7" x14ac:dyDescent="0.25">
      <c r="A48" s="10">
        <v>13120</v>
      </c>
      <c r="B48" s="11" t="s">
        <v>46</v>
      </c>
      <c r="C48" s="11" t="s">
        <v>47</v>
      </c>
      <c r="D48" s="9">
        <v>360858</v>
      </c>
      <c r="E48" s="8" t="s">
        <v>60</v>
      </c>
      <c r="F48" s="11">
        <v>11085804</v>
      </c>
      <c r="G48" s="11" t="s">
        <v>32</v>
      </c>
    </row>
    <row r="49" spans="1:7" x14ac:dyDescent="0.25">
      <c r="A49" s="10">
        <v>13120</v>
      </c>
      <c r="B49" s="11" t="s">
        <v>46</v>
      </c>
      <c r="C49" s="11" t="s">
        <v>47</v>
      </c>
      <c r="D49" s="9">
        <v>576704</v>
      </c>
      <c r="E49" s="8" t="s">
        <v>60</v>
      </c>
      <c r="F49" s="11">
        <v>11131510</v>
      </c>
      <c r="G49" s="11" t="s">
        <v>27</v>
      </c>
    </row>
    <row r="50" spans="1:7" x14ac:dyDescent="0.25">
      <c r="A50" s="10"/>
      <c r="B50" s="11"/>
      <c r="C50" s="11"/>
      <c r="D50" s="9">
        <f>SUM(D48:D49)</f>
        <v>937562</v>
      </c>
      <c r="E50" s="8" t="s">
        <v>217</v>
      </c>
      <c r="F50" s="11"/>
      <c r="G50" s="11"/>
    </row>
    <row r="51" spans="1:7" x14ac:dyDescent="0.25">
      <c r="A51" s="10">
        <v>13120</v>
      </c>
      <c r="B51" s="11" t="s">
        <v>46</v>
      </c>
      <c r="C51" s="11" t="s">
        <v>47</v>
      </c>
      <c r="D51" s="9">
        <v>168413</v>
      </c>
      <c r="E51" s="8" t="s">
        <v>61</v>
      </c>
      <c r="F51" s="11">
        <v>11132312</v>
      </c>
      <c r="G51" s="11" t="s">
        <v>32</v>
      </c>
    </row>
    <row r="52" spans="1:7" x14ac:dyDescent="0.25">
      <c r="A52" s="10"/>
      <c r="B52" s="11"/>
      <c r="C52" s="11"/>
      <c r="D52" s="9">
        <f>SUM(D51)</f>
        <v>168413</v>
      </c>
      <c r="E52" s="8" t="s">
        <v>218</v>
      </c>
      <c r="F52" s="11"/>
      <c r="G52" s="11"/>
    </row>
    <row r="53" spans="1:7" x14ac:dyDescent="0.25">
      <c r="A53" s="10">
        <v>13120</v>
      </c>
      <c r="B53" s="11" t="s">
        <v>63</v>
      </c>
      <c r="C53" s="11" t="s">
        <v>64</v>
      </c>
      <c r="D53" s="9">
        <v>22678</v>
      </c>
      <c r="E53" s="8" t="s">
        <v>62</v>
      </c>
      <c r="F53" s="11">
        <v>23277</v>
      </c>
      <c r="G53" s="11" t="s">
        <v>32</v>
      </c>
    </row>
    <row r="54" spans="1:7" x14ac:dyDescent="0.25">
      <c r="A54" s="10">
        <v>13120</v>
      </c>
      <c r="B54" s="11" t="s">
        <v>63</v>
      </c>
      <c r="C54" s="11" t="s">
        <v>64</v>
      </c>
      <c r="D54" s="9">
        <v>26736</v>
      </c>
      <c r="E54" s="8" t="s">
        <v>62</v>
      </c>
      <c r="F54" s="11">
        <v>23567</v>
      </c>
      <c r="G54" s="11" t="s">
        <v>32</v>
      </c>
    </row>
    <row r="55" spans="1:7" x14ac:dyDescent="0.25">
      <c r="A55" s="10">
        <v>13120</v>
      </c>
      <c r="B55" s="11" t="s">
        <v>46</v>
      </c>
      <c r="C55" s="11" t="s">
        <v>47</v>
      </c>
      <c r="D55" s="9">
        <v>329397</v>
      </c>
      <c r="E55" s="8" t="s">
        <v>62</v>
      </c>
      <c r="F55" s="11">
        <v>11121234</v>
      </c>
      <c r="G55" s="11" t="s">
        <v>32</v>
      </c>
    </row>
    <row r="56" spans="1:7" x14ac:dyDescent="0.25">
      <c r="A56" s="10"/>
      <c r="B56" s="11"/>
      <c r="C56" s="11"/>
      <c r="D56" s="9">
        <f>SUM(D53:D55)</f>
        <v>378811</v>
      </c>
      <c r="E56" s="8" t="s">
        <v>219</v>
      </c>
      <c r="F56" s="11"/>
      <c r="G56" s="11"/>
    </row>
    <row r="57" spans="1:7" x14ac:dyDescent="0.25">
      <c r="A57" s="10">
        <v>13120</v>
      </c>
      <c r="B57" s="11" t="s">
        <v>46</v>
      </c>
      <c r="C57" s="11" t="s">
        <v>47</v>
      </c>
      <c r="D57" s="9">
        <v>111570</v>
      </c>
      <c r="E57" s="8" t="s">
        <v>65</v>
      </c>
      <c r="F57" s="11">
        <v>11124856</v>
      </c>
      <c r="G57" s="11" t="s">
        <v>66</v>
      </c>
    </row>
    <row r="58" spans="1:7" x14ac:dyDescent="0.25">
      <c r="A58" s="10"/>
      <c r="B58" s="11"/>
      <c r="C58" s="11"/>
      <c r="D58" s="9">
        <f>SUM(D57)</f>
        <v>111570</v>
      </c>
      <c r="E58" s="8" t="s">
        <v>65</v>
      </c>
      <c r="F58" s="11"/>
      <c r="G58" s="11"/>
    </row>
    <row r="59" spans="1:7" x14ac:dyDescent="0.25">
      <c r="A59" s="10">
        <v>13120</v>
      </c>
      <c r="B59" s="11" t="s">
        <v>68</v>
      </c>
      <c r="C59" s="11" t="s">
        <v>69</v>
      </c>
      <c r="D59" s="9">
        <v>140744</v>
      </c>
      <c r="E59" s="8" t="s">
        <v>67</v>
      </c>
      <c r="F59" s="11">
        <v>10684</v>
      </c>
      <c r="G59" s="11" t="s">
        <v>22</v>
      </c>
    </row>
    <row r="60" spans="1:7" x14ac:dyDescent="0.25">
      <c r="A60" s="10"/>
      <c r="B60" s="11"/>
      <c r="C60" s="11"/>
      <c r="D60" s="9">
        <f>SUM(D59)</f>
        <v>140744</v>
      </c>
      <c r="E60" s="8" t="s">
        <v>220</v>
      </c>
      <c r="F60" s="11"/>
      <c r="G60" s="11"/>
    </row>
    <row r="61" spans="1:7" x14ac:dyDescent="0.25">
      <c r="A61" s="10">
        <v>13120</v>
      </c>
      <c r="B61" s="11" t="s">
        <v>46</v>
      </c>
      <c r="C61" s="11" t="s">
        <v>47</v>
      </c>
      <c r="D61" s="9">
        <v>827039</v>
      </c>
      <c r="E61" s="8" t="s">
        <v>70</v>
      </c>
      <c r="F61" s="11">
        <v>11168141</v>
      </c>
      <c r="G61" s="11" t="s">
        <v>29</v>
      </c>
    </row>
    <row r="62" spans="1:7" x14ac:dyDescent="0.25">
      <c r="A62" s="10"/>
      <c r="B62" s="11"/>
      <c r="C62" s="11"/>
      <c r="D62" s="9">
        <f>SUM(D61)</f>
        <v>827039</v>
      </c>
      <c r="E62" s="8" t="s">
        <v>223</v>
      </c>
      <c r="F62" s="11"/>
      <c r="G62" s="11"/>
    </row>
    <row r="63" spans="1:7" x14ac:dyDescent="0.25">
      <c r="A63" s="10">
        <v>13120</v>
      </c>
      <c r="B63" s="11" t="s">
        <v>46</v>
      </c>
      <c r="C63" s="11" t="s">
        <v>47</v>
      </c>
      <c r="D63" s="9">
        <v>17238</v>
      </c>
      <c r="E63" s="8" t="s">
        <v>71</v>
      </c>
      <c r="F63" s="11">
        <v>11062314</v>
      </c>
      <c r="G63" s="11" t="s">
        <v>32</v>
      </c>
    </row>
    <row r="64" spans="1:7" x14ac:dyDescent="0.25">
      <c r="A64" s="10">
        <v>13120</v>
      </c>
      <c r="B64" s="11" t="s">
        <v>46</v>
      </c>
      <c r="C64" s="11" t="s">
        <v>47</v>
      </c>
      <c r="D64" s="9">
        <v>15006</v>
      </c>
      <c r="E64" s="8" t="s">
        <v>71</v>
      </c>
      <c r="F64" s="11">
        <v>11070163</v>
      </c>
      <c r="G64" s="11" t="s">
        <v>32</v>
      </c>
    </row>
    <row r="65" spans="1:7" x14ac:dyDescent="0.25">
      <c r="A65" s="10">
        <v>13120</v>
      </c>
      <c r="B65" s="11" t="s">
        <v>34</v>
      </c>
      <c r="C65" s="11" t="s">
        <v>35</v>
      </c>
      <c r="D65" s="9">
        <v>91536</v>
      </c>
      <c r="E65" s="8" t="s">
        <v>71</v>
      </c>
      <c r="F65" s="11">
        <v>8772374</v>
      </c>
      <c r="G65" s="11" t="s">
        <v>32</v>
      </c>
    </row>
    <row r="66" spans="1:7" x14ac:dyDescent="0.25">
      <c r="A66" s="10"/>
      <c r="B66" s="11"/>
      <c r="C66" s="11"/>
      <c r="D66" s="9">
        <f>SUM(D63:D65)</f>
        <v>123780</v>
      </c>
      <c r="E66" s="8" t="s">
        <v>224</v>
      </c>
      <c r="F66" s="11"/>
      <c r="G66" s="11"/>
    </row>
    <row r="67" spans="1:7" x14ac:dyDescent="0.25">
      <c r="A67" s="10">
        <v>13120</v>
      </c>
      <c r="B67" s="11" t="s">
        <v>34</v>
      </c>
      <c r="C67" s="11" t="s">
        <v>35</v>
      </c>
      <c r="D67" s="9">
        <v>205486</v>
      </c>
      <c r="E67" s="8" t="s">
        <v>72</v>
      </c>
      <c r="F67" s="11">
        <v>8771895</v>
      </c>
      <c r="G67" s="11" t="s">
        <v>32</v>
      </c>
    </row>
    <row r="68" spans="1:7" x14ac:dyDescent="0.25">
      <c r="A68" s="10"/>
      <c r="B68" s="11"/>
      <c r="C68" s="11"/>
      <c r="D68" s="9">
        <f>SUM(D67)</f>
        <v>205486</v>
      </c>
      <c r="E68" s="8" t="s">
        <v>225</v>
      </c>
      <c r="F68" s="11"/>
      <c r="G68" s="11"/>
    </row>
    <row r="69" spans="1:7" x14ac:dyDescent="0.25">
      <c r="A69" s="10">
        <v>13120</v>
      </c>
      <c r="B69" s="11" t="s">
        <v>34</v>
      </c>
      <c r="C69" s="11" t="s">
        <v>35</v>
      </c>
      <c r="D69" s="9">
        <v>80025</v>
      </c>
      <c r="E69" s="8" t="s">
        <v>73</v>
      </c>
      <c r="F69" s="11">
        <v>8821003</v>
      </c>
      <c r="G69" s="11" t="s">
        <v>32</v>
      </c>
    </row>
    <row r="70" spans="1:7" x14ac:dyDescent="0.25">
      <c r="A70" s="10">
        <v>13120</v>
      </c>
      <c r="B70" s="11" t="s">
        <v>34</v>
      </c>
      <c r="C70" s="11" t="s">
        <v>35</v>
      </c>
      <c r="D70" s="9">
        <v>47570</v>
      </c>
      <c r="E70" s="8" t="s">
        <v>73</v>
      </c>
      <c r="F70" s="11">
        <v>8774587</v>
      </c>
      <c r="G70" s="11" t="s">
        <v>74</v>
      </c>
    </row>
    <row r="71" spans="1:7" x14ac:dyDescent="0.25">
      <c r="A71" s="10">
        <v>13120</v>
      </c>
      <c r="B71" s="11" t="s">
        <v>34</v>
      </c>
      <c r="C71" s="11" t="s">
        <v>35</v>
      </c>
      <c r="D71" s="9">
        <v>58055</v>
      </c>
      <c r="E71" s="8" t="s">
        <v>73</v>
      </c>
      <c r="F71" s="11">
        <v>8774588</v>
      </c>
      <c r="G71" s="11" t="s">
        <v>74</v>
      </c>
    </row>
    <row r="72" spans="1:7" x14ac:dyDescent="0.25">
      <c r="A72" s="10">
        <v>13120</v>
      </c>
      <c r="B72" s="11" t="s">
        <v>34</v>
      </c>
      <c r="C72" s="11" t="s">
        <v>35</v>
      </c>
      <c r="D72" s="9">
        <v>8279</v>
      </c>
      <c r="E72" s="8" t="s">
        <v>73</v>
      </c>
      <c r="F72" s="11">
        <v>8774591</v>
      </c>
      <c r="G72" s="11" t="s">
        <v>74</v>
      </c>
    </row>
    <row r="73" spans="1:7" x14ac:dyDescent="0.25">
      <c r="A73" s="10">
        <v>13120</v>
      </c>
      <c r="B73" s="11" t="s">
        <v>34</v>
      </c>
      <c r="C73" s="11" t="s">
        <v>35</v>
      </c>
      <c r="D73" s="9">
        <v>133082</v>
      </c>
      <c r="E73" s="8" t="s">
        <v>73</v>
      </c>
      <c r="F73" s="11">
        <v>8774595</v>
      </c>
      <c r="G73" s="11" t="s">
        <v>74</v>
      </c>
    </row>
    <row r="74" spans="1:7" x14ac:dyDescent="0.25">
      <c r="A74" s="10">
        <v>13120</v>
      </c>
      <c r="B74" s="11" t="s">
        <v>34</v>
      </c>
      <c r="C74" s="11" t="s">
        <v>35</v>
      </c>
      <c r="D74" s="9">
        <v>50930</v>
      </c>
      <c r="E74" s="8" t="s">
        <v>73</v>
      </c>
      <c r="F74" s="11">
        <v>8774598</v>
      </c>
      <c r="G74" s="11" t="s">
        <v>74</v>
      </c>
    </row>
    <row r="75" spans="1:7" x14ac:dyDescent="0.25">
      <c r="A75" s="10">
        <v>13120</v>
      </c>
      <c r="B75" s="11" t="s">
        <v>34</v>
      </c>
      <c r="C75" s="11" t="s">
        <v>35</v>
      </c>
      <c r="D75" s="9">
        <v>56094</v>
      </c>
      <c r="E75" s="8" t="s">
        <v>73</v>
      </c>
      <c r="F75" s="11">
        <v>8824805</v>
      </c>
      <c r="G75" s="11" t="s">
        <v>75</v>
      </c>
    </row>
    <row r="76" spans="1:7" x14ac:dyDescent="0.25">
      <c r="A76" s="10">
        <v>13120</v>
      </c>
      <c r="B76" s="11" t="s">
        <v>34</v>
      </c>
      <c r="C76" s="11" t="s">
        <v>35</v>
      </c>
      <c r="D76" s="9">
        <v>47517</v>
      </c>
      <c r="E76" s="8" t="s">
        <v>73</v>
      </c>
      <c r="F76" s="11">
        <v>8774586</v>
      </c>
      <c r="G76" s="11" t="s">
        <v>32</v>
      </c>
    </row>
    <row r="77" spans="1:7" x14ac:dyDescent="0.25">
      <c r="A77" s="10">
        <v>13120</v>
      </c>
      <c r="B77" s="11" t="s">
        <v>34</v>
      </c>
      <c r="C77" s="11" t="s">
        <v>35</v>
      </c>
      <c r="D77" s="9">
        <v>97553</v>
      </c>
      <c r="E77" s="8" t="s">
        <v>73</v>
      </c>
      <c r="F77" s="11">
        <v>8821007</v>
      </c>
      <c r="G77" s="11" t="s">
        <v>32</v>
      </c>
    </row>
    <row r="78" spans="1:7" x14ac:dyDescent="0.25">
      <c r="A78" s="10"/>
      <c r="B78" s="11"/>
      <c r="C78" s="11"/>
      <c r="D78" s="9">
        <f>SUM(D69:D77)</f>
        <v>579105</v>
      </c>
      <c r="E78" s="8" t="s">
        <v>226</v>
      </c>
      <c r="F78" s="11"/>
      <c r="G78" s="11"/>
    </row>
    <row r="79" spans="1:7" x14ac:dyDescent="0.25">
      <c r="A79" s="10">
        <v>13120</v>
      </c>
      <c r="B79" s="11" t="s">
        <v>34</v>
      </c>
      <c r="C79" s="11" t="s">
        <v>35</v>
      </c>
      <c r="D79" s="9">
        <v>98893</v>
      </c>
      <c r="E79" s="8" t="s">
        <v>76</v>
      </c>
      <c r="F79" s="11">
        <v>8847194</v>
      </c>
      <c r="G79" s="11" t="s">
        <v>32</v>
      </c>
    </row>
    <row r="80" spans="1:7" x14ac:dyDescent="0.25">
      <c r="A80" s="10"/>
      <c r="B80" s="11"/>
      <c r="C80" s="11"/>
      <c r="D80" s="9">
        <f>SUM(D79)</f>
        <v>98893</v>
      </c>
      <c r="E80" s="8" t="s">
        <v>227</v>
      </c>
      <c r="F80" s="11"/>
      <c r="G80" s="11"/>
    </row>
    <row r="81" spans="1:7" x14ac:dyDescent="0.25">
      <c r="A81" s="10">
        <v>13120</v>
      </c>
      <c r="B81" s="11" t="s">
        <v>78</v>
      </c>
      <c r="C81" s="11" t="s">
        <v>79</v>
      </c>
      <c r="D81" s="9">
        <v>72930700</v>
      </c>
      <c r="E81" s="8" t="s">
        <v>77</v>
      </c>
      <c r="F81" s="11">
        <v>4917287</v>
      </c>
      <c r="G81" s="11" t="s">
        <v>80</v>
      </c>
    </row>
    <row r="82" spans="1:7" x14ac:dyDescent="0.25">
      <c r="A82" s="10"/>
      <c r="B82" s="11"/>
      <c r="C82" s="11"/>
      <c r="D82" s="9">
        <f>SUM(D81)</f>
        <v>72930700</v>
      </c>
      <c r="E82" s="8" t="s">
        <v>228</v>
      </c>
      <c r="F82" s="11"/>
      <c r="G82" s="11"/>
    </row>
    <row r="83" spans="1:7" x14ac:dyDescent="0.25">
      <c r="A83" s="10">
        <v>13120</v>
      </c>
      <c r="B83" s="11" t="s">
        <v>82</v>
      </c>
      <c r="C83" s="11" t="s">
        <v>83</v>
      </c>
      <c r="D83" s="9">
        <v>55667</v>
      </c>
      <c r="E83" s="8" t="s">
        <v>81</v>
      </c>
      <c r="F83" s="11">
        <v>295</v>
      </c>
      <c r="G83" s="11" t="s">
        <v>10</v>
      </c>
    </row>
    <row r="84" spans="1:7" x14ac:dyDescent="0.25">
      <c r="A84" s="10">
        <v>13120</v>
      </c>
      <c r="B84" s="11" t="s">
        <v>82</v>
      </c>
      <c r="C84" s="11" t="s">
        <v>83</v>
      </c>
      <c r="D84" s="9">
        <v>93333</v>
      </c>
      <c r="E84" s="8" t="s">
        <v>81</v>
      </c>
      <c r="F84" s="11">
        <v>296</v>
      </c>
      <c r="G84" s="11" t="s">
        <v>10</v>
      </c>
    </row>
    <row r="85" spans="1:7" x14ac:dyDescent="0.25">
      <c r="A85" s="10">
        <v>13120</v>
      </c>
      <c r="B85" s="11" t="s">
        <v>82</v>
      </c>
      <c r="C85" s="11" t="s">
        <v>83</v>
      </c>
      <c r="D85" s="9">
        <v>1211607</v>
      </c>
      <c r="E85" s="8" t="s">
        <v>81</v>
      </c>
      <c r="F85" s="11">
        <v>297</v>
      </c>
      <c r="G85" s="11" t="s">
        <v>10</v>
      </c>
    </row>
    <row r="86" spans="1:7" x14ac:dyDescent="0.25">
      <c r="A86" s="10"/>
      <c r="B86" s="11"/>
      <c r="C86" s="11"/>
      <c r="D86" s="9">
        <f>SUM(D83:D85)</f>
        <v>1360607</v>
      </c>
      <c r="E86" s="8" t="s">
        <v>229</v>
      </c>
      <c r="F86" s="11"/>
      <c r="G86" s="11"/>
    </row>
    <row r="87" spans="1:7" x14ac:dyDescent="0.25">
      <c r="A87" s="10">
        <v>13120</v>
      </c>
      <c r="B87" s="11" t="s">
        <v>85</v>
      </c>
      <c r="C87" s="11" t="s">
        <v>86</v>
      </c>
      <c r="D87" s="9">
        <v>222530</v>
      </c>
      <c r="E87" s="8" t="s">
        <v>84</v>
      </c>
      <c r="F87" s="11">
        <v>1371</v>
      </c>
      <c r="G87" s="11" t="s">
        <v>87</v>
      </c>
    </row>
    <row r="88" spans="1:7" x14ac:dyDescent="0.25">
      <c r="A88" s="10">
        <v>13120</v>
      </c>
      <c r="B88" s="11" t="s">
        <v>85</v>
      </c>
      <c r="C88" s="11" t="s">
        <v>86</v>
      </c>
      <c r="D88" s="9">
        <v>128520</v>
      </c>
      <c r="E88" s="8" t="s">
        <v>84</v>
      </c>
      <c r="F88" s="11">
        <v>1372</v>
      </c>
      <c r="G88" s="11" t="s">
        <v>87</v>
      </c>
    </row>
    <row r="89" spans="1:7" x14ac:dyDescent="0.25">
      <c r="A89" s="10"/>
      <c r="B89" s="11"/>
      <c r="C89" s="11"/>
      <c r="D89" s="9">
        <f>SUM(D87:D88)</f>
        <v>351050</v>
      </c>
      <c r="E89" s="8" t="s">
        <v>230</v>
      </c>
      <c r="F89" s="11"/>
      <c r="G89" s="11"/>
    </row>
    <row r="90" spans="1:7" x14ac:dyDescent="0.25">
      <c r="A90" s="10">
        <v>13120</v>
      </c>
      <c r="B90" s="11" t="s">
        <v>89</v>
      </c>
      <c r="C90" s="11" t="s">
        <v>90</v>
      </c>
      <c r="D90" s="9">
        <v>2605582</v>
      </c>
      <c r="E90" s="8" t="s">
        <v>88</v>
      </c>
      <c r="F90" s="11">
        <v>8243</v>
      </c>
      <c r="G90" s="11" t="s">
        <v>19</v>
      </c>
    </row>
    <row r="91" spans="1:7" x14ac:dyDescent="0.25">
      <c r="A91" s="10">
        <v>13120</v>
      </c>
      <c r="B91" s="11" t="s">
        <v>89</v>
      </c>
      <c r="C91" s="11" t="s">
        <v>90</v>
      </c>
      <c r="D91" s="9">
        <v>134138</v>
      </c>
      <c r="E91" s="8" t="s">
        <v>88</v>
      </c>
      <c r="F91" s="11">
        <v>8244</v>
      </c>
      <c r="G91" s="11" t="s">
        <v>19</v>
      </c>
    </row>
    <row r="92" spans="1:7" x14ac:dyDescent="0.25">
      <c r="A92" s="10">
        <v>13120</v>
      </c>
      <c r="B92" s="11" t="s">
        <v>89</v>
      </c>
      <c r="C92" s="11" t="s">
        <v>90</v>
      </c>
      <c r="D92" s="9">
        <v>118967</v>
      </c>
      <c r="E92" s="8" t="s">
        <v>88</v>
      </c>
      <c r="F92" s="11">
        <v>8246</v>
      </c>
      <c r="G92" s="11" t="s">
        <v>24</v>
      </c>
    </row>
    <row r="93" spans="1:7" x14ac:dyDescent="0.25">
      <c r="A93" s="10">
        <v>13120</v>
      </c>
      <c r="B93" s="11" t="s">
        <v>89</v>
      </c>
      <c r="C93" s="11" t="s">
        <v>90</v>
      </c>
      <c r="D93" s="9">
        <v>1224153</v>
      </c>
      <c r="E93" s="8" t="s">
        <v>88</v>
      </c>
      <c r="F93" s="11">
        <v>8251</v>
      </c>
      <c r="G93" s="11" t="s">
        <v>19</v>
      </c>
    </row>
    <row r="94" spans="1:7" x14ac:dyDescent="0.25">
      <c r="A94" s="10"/>
      <c r="B94" s="11"/>
      <c r="C94" s="11"/>
      <c r="D94" s="9">
        <f>SUM(D90:D93)</f>
        <v>4082840</v>
      </c>
      <c r="E94" s="8" t="s">
        <v>231</v>
      </c>
      <c r="F94" s="11"/>
      <c r="G94" s="11"/>
    </row>
    <row r="95" spans="1:7" x14ac:dyDescent="0.25">
      <c r="A95" s="10">
        <v>13120</v>
      </c>
      <c r="B95" s="11" t="s">
        <v>89</v>
      </c>
      <c r="C95" s="11" t="s">
        <v>90</v>
      </c>
      <c r="D95" s="9">
        <v>436968</v>
      </c>
      <c r="E95" s="8" t="s">
        <v>91</v>
      </c>
      <c r="F95" s="11">
        <v>8242</v>
      </c>
      <c r="G95" s="11" t="s">
        <v>24</v>
      </c>
    </row>
    <row r="96" spans="1:7" x14ac:dyDescent="0.25">
      <c r="A96" s="10">
        <v>13120</v>
      </c>
      <c r="B96" s="11" t="s">
        <v>89</v>
      </c>
      <c r="C96" s="11" t="s">
        <v>90</v>
      </c>
      <c r="D96" s="9">
        <v>185878</v>
      </c>
      <c r="E96" s="8" t="s">
        <v>91</v>
      </c>
      <c r="F96" s="11">
        <v>8245</v>
      </c>
      <c r="G96" s="11" t="s">
        <v>19</v>
      </c>
    </row>
    <row r="97" spans="1:7" x14ac:dyDescent="0.25">
      <c r="A97" s="10"/>
      <c r="B97" s="11"/>
      <c r="C97" s="11"/>
      <c r="D97" s="9">
        <f>SUM(D95:D96)</f>
        <v>622846</v>
      </c>
      <c r="E97" s="8" t="s">
        <v>232</v>
      </c>
      <c r="F97" s="11"/>
      <c r="G97" s="11"/>
    </row>
    <row r="98" spans="1:7" x14ac:dyDescent="0.25">
      <c r="A98" s="10">
        <v>13120</v>
      </c>
      <c r="B98" s="11" t="s">
        <v>93</v>
      </c>
      <c r="C98" s="11" t="s">
        <v>94</v>
      </c>
      <c r="D98" s="9">
        <v>256147500</v>
      </c>
      <c r="E98" s="8" t="s">
        <v>92</v>
      </c>
      <c r="F98" s="11">
        <v>275105</v>
      </c>
      <c r="G98" s="11" t="s">
        <v>7</v>
      </c>
    </row>
    <row r="99" spans="1:7" x14ac:dyDescent="0.25">
      <c r="A99" s="10"/>
      <c r="B99" s="11"/>
      <c r="C99" s="11"/>
      <c r="D99" s="9">
        <f>SUM(D98)</f>
        <v>256147500</v>
      </c>
      <c r="E99" s="8" t="s">
        <v>233</v>
      </c>
      <c r="F99" s="11"/>
      <c r="G99" s="11"/>
    </row>
    <row r="100" spans="1:7" x14ac:dyDescent="0.25">
      <c r="A100" s="10">
        <v>13120</v>
      </c>
      <c r="B100" s="11" t="s">
        <v>96</v>
      </c>
      <c r="C100" s="11" t="s">
        <v>97</v>
      </c>
      <c r="D100" s="9">
        <v>38479716</v>
      </c>
      <c r="E100" s="8" t="s">
        <v>95</v>
      </c>
      <c r="F100" s="11">
        <v>118341</v>
      </c>
      <c r="G100" s="11" t="s">
        <v>98</v>
      </c>
    </row>
    <row r="101" spans="1:7" x14ac:dyDescent="0.25">
      <c r="A101" s="10">
        <v>13120</v>
      </c>
      <c r="B101" s="11" t="s">
        <v>96</v>
      </c>
      <c r="C101" s="11" t="s">
        <v>97</v>
      </c>
      <c r="D101" s="9">
        <v>44005642</v>
      </c>
      <c r="E101" s="8" t="s">
        <v>95</v>
      </c>
      <c r="F101" s="11">
        <v>133220</v>
      </c>
      <c r="G101" s="11" t="s">
        <v>98</v>
      </c>
    </row>
    <row r="102" spans="1:7" x14ac:dyDescent="0.25">
      <c r="A102" s="10"/>
      <c r="B102" s="11"/>
      <c r="C102" s="11"/>
      <c r="D102" s="9">
        <f>SUM(D100:D101)</f>
        <v>82485358</v>
      </c>
      <c r="E102" s="8" t="s">
        <v>234</v>
      </c>
      <c r="F102" s="11"/>
      <c r="G102" s="11"/>
    </row>
    <row r="103" spans="1:7" x14ac:dyDescent="0.25">
      <c r="A103" s="10">
        <v>13120</v>
      </c>
      <c r="B103" s="11" t="s">
        <v>100</v>
      </c>
      <c r="C103" s="11" t="s">
        <v>101</v>
      </c>
      <c r="D103" s="9">
        <v>8941979</v>
      </c>
      <c r="E103" s="8" t="s">
        <v>99</v>
      </c>
      <c r="F103" s="11">
        <v>317</v>
      </c>
      <c r="G103" s="11" t="s">
        <v>22</v>
      </c>
    </row>
    <row r="104" spans="1:7" x14ac:dyDescent="0.25">
      <c r="A104" s="10">
        <v>13120</v>
      </c>
      <c r="B104" s="11" t="s">
        <v>102</v>
      </c>
      <c r="C104" s="11" t="s">
        <v>103</v>
      </c>
      <c r="D104" s="9">
        <v>17173775</v>
      </c>
      <c r="E104" s="8" t="s">
        <v>99</v>
      </c>
      <c r="F104" s="11">
        <v>162251</v>
      </c>
      <c r="G104" s="11" t="s">
        <v>104</v>
      </c>
    </row>
    <row r="105" spans="1:7" x14ac:dyDescent="0.25">
      <c r="A105" s="10"/>
      <c r="B105" s="11"/>
      <c r="C105" s="11"/>
      <c r="D105" s="9">
        <f>SUM(D103:D104)</f>
        <v>26115754</v>
      </c>
      <c r="E105" s="8" t="s">
        <v>235</v>
      </c>
      <c r="F105" s="11"/>
      <c r="G105" s="11"/>
    </row>
    <row r="106" spans="1:7" x14ac:dyDescent="0.25">
      <c r="A106" s="10">
        <v>13120</v>
      </c>
      <c r="B106" s="11" t="s">
        <v>106</v>
      </c>
      <c r="C106" s="11" t="s">
        <v>107</v>
      </c>
      <c r="D106" s="9">
        <v>180000</v>
      </c>
      <c r="E106" s="8" t="s">
        <v>105</v>
      </c>
      <c r="F106" s="11">
        <v>1120</v>
      </c>
      <c r="G106" s="11" t="s">
        <v>40</v>
      </c>
    </row>
    <row r="107" spans="1:7" x14ac:dyDescent="0.25">
      <c r="A107" s="10">
        <v>13120</v>
      </c>
      <c r="B107" s="11" t="s">
        <v>108</v>
      </c>
      <c r="C107" s="11" t="s">
        <v>109</v>
      </c>
      <c r="D107" s="9">
        <v>257228</v>
      </c>
      <c r="E107" s="8" t="s">
        <v>105</v>
      </c>
      <c r="F107" s="11">
        <v>337</v>
      </c>
      <c r="G107" s="11" t="s">
        <v>53</v>
      </c>
    </row>
    <row r="108" spans="1:7" x14ac:dyDescent="0.25">
      <c r="A108" s="10">
        <v>13120</v>
      </c>
      <c r="B108" s="11" t="s">
        <v>108</v>
      </c>
      <c r="C108" s="11" t="s">
        <v>109</v>
      </c>
      <c r="D108" s="9">
        <v>257269</v>
      </c>
      <c r="E108" s="8" t="s">
        <v>105</v>
      </c>
      <c r="F108" s="11">
        <v>339</v>
      </c>
      <c r="G108" s="11" t="s">
        <v>29</v>
      </c>
    </row>
    <row r="109" spans="1:7" x14ac:dyDescent="0.25">
      <c r="A109" s="10">
        <v>13120</v>
      </c>
      <c r="B109" s="11" t="s">
        <v>106</v>
      </c>
      <c r="C109" s="11" t="s">
        <v>107</v>
      </c>
      <c r="D109" s="9">
        <v>180000</v>
      </c>
      <c r="E109" s="8" t="s">
        <v>105</v>
      </c>
      <c r="F109" s="11">
        <v>1139</v>
      </c>
      <c r="G109" s="11" t="s">
        <v>45</v>
      </c>
    </row>
    <row r="110" spans="1:7" x14ac:dyDescent="0.25">
      <c r="A110" s="10"/>
      <c r="B110" s="11"/>
      <c r="C110" s="11"/>
      <c r="D110" s="9">
        <f>SUM(D106:D109)</f>
        <v>874497</v>
      </c>
      <c r="E110" s="8" t="s">
        <v>236</v>
      </c>
      <c r="F110" s="11"/>
      <c r="G110" s="11" t="s">
        <v>5</v>
      </c>
    </row>
    <row r="111" spans="1:7" x14ac:dyDescent="0.25">
      <c r="A111" s="10">
        <v>13120</v>
      </c>
      <c r="B111" s="11" t="s">
        <v>111</v>
      </c>
      <c r="C111" s="11" t="s">
        <v>112</v>
      </c>
      <c r="D111" s="9">
        <v>4757522</v>
      </c>
      <c r="E111" s="8" t="s">
        <v>110</v>
      </c>
      <c r="F111" s="11">
        <v>38757</v>
      </c>
      <c r="G111" s="11" t="s">
        <v>7</v>
      </c>
    </row>
    <row r="112" spans="1:7" x14ac:dyDescent="0.25">
      <c r="A112" s="10"/>
      <c r="B112" s="11"/>
      <c r="C112" s="11"/>
      <c r="D112" s="9">
        <f>SUM(D111)</f>
        <v>4757522</v>
      </c>
      <c r="E112" s="8" t="s">
        <v>237</v>
      </c>
      <c r="F112" s="11"/>
      <c r="G112" s="11"/>
    </row>
    <row r="113" spans="1:7" x14ac:dyDescent="0.25">
      <c r="A113" s="10">
        <v>13120</v>
      </c>
      <c r="B113" s="11" t="s">
        <v>114</v>
      </c>
      <c r="C113" s="11" t="s">
        <v>115</v>
      </c>
      <c r="D113" s="9">
        <v>2261600</v>
      </c>
      <c r="E113" s="8" t="s">
        <v>113</v>
      </c>
      <c r="F113" s="11">
        <v>20200020</v>
      </c>
      <c r="G113" s="11" t="s">
        <v>29</v>
      </c>
    </row>
    <row r="114" spans="1:7" x14ac:dyDescent="0.25">
      <c r="A114" s="10">
        <v>13120</v>
      </c>
      <c r="B114" s="11" t="s">
        <v>116</v>
      </c>
      <c r="C114" s="11" t="s">
        <v>117</v>
      </c>
      <c r="D114" s="9">
        <v>2261600</v>
      </c>
      <c r="E114" s="8" t="s">
        <v>113</v>
      </c>
      <c r="F114" s="11">
        <v>20200033</v>
      </c>
      <c r="G114" s="11" t="s">
        <v>29</v>
      </c>
    </row>
    <row r="115" spans="1:7" x14ac:dyDescent="0.25">
      <c r="A115" s="10">
        <v>13120</v>
      </c>
      <c r="B115" s="11" t="s">
        <v>118</v>
      </c>
      <c r="C115" s="11" t="s">
        <v>119</v>
      </c>
      <c r="D115" s="9">
        <v>2261000</v>
      </c>
      <c r="E115" s="8" t="s">
        <v>113</v>
      </c>
      <c r="F115" s="11">
        <v>20200034</v>
      </c>
      <c r="G115" s="11" t="s">
        <v>29</v>
      </c>
    </row>
    <row r="116" spans="1:7" x14ac:dyDescent="0.25">
      <c r="A116" s="10">
        <v>13120</v>
      </c>
      <c r="B116" s="11" t="s">
        <v>120</v>
      </c>
      <c r="C116" s="11" t="s">
        <v>121</v>
      </c>
      <c r="D116" s="9">
        <v>2200000</v>
      </c>
      <c r="E116" s="8" t="s">
        <v>113</v>
      </c>
      <c r="F116" s="11">
        <v>20200053</v>
      </c>
      <c r="G116" s="11" t="s">
        <v>29</v>
      </c>
    </row>
    <row r="117" spans="1:7" x14ac:dyDescent="0.25">
      <c r="A117" s="10"/>
      <c r="B117" s="11"/>
      <c r="C117" s="11"/>
      <c r="D117" s="9">
        <f>SUM(D113:D116)</f>
        <v>8984200</v>
      </c>
      <c r="E117" s="8" t="s">
        <v>238</v>
      </c>
      <c r="F117" s="11"/>
      <c r="G117" s="11"/>
    </row>
    <row r="118" spans="1:7" x14ac:dyDescent="0.25">
      <c r="A118" s="10">
        <v>13120</v>
      </c>
      <c r="B118" s="11" t="s">
        <v>123</v>
      </c>
      <c r="C118" s="11" t="s">
        <v>124</v>
      </c>
      <c r="D118" s="9">
        <v>320000</v>
      </c>
      <c r="E118" s="8" t="s">
        <v>122</v>
      </c>
      <c r="F118" s="11">
        <v>2900313</v>
      </c>
      <c r="G118" s="11" t="s">
        <v>24</v>
      </c>
    </row>
    <row r="119" spans="1:7" x14ac:dyDescent="0.25">
      <c r="A119" s="10"/>
      <c r="B119" s="11"/>
      <c r="C119" s="11"/>
      <c r="D119" s="9">
        <f>SUM(D118)</f>
        <v>320000</v>
      </c>
      <c r="E119" s="8" t="s">
        <v>239</v>
      </c>
      <c r="F119" s="11"/>
      <c r="G119" s="11"/>
    </row>
    <row r="120" spans="1:7" x14ac:dyDescent="0.25">
      <c r="A120" s="10">
        <v>13120</v>
      </c>
      <c r="B120" s="11" t="s">
        <v>126</v>
      </c>
      <c r="C120" s="11" t="s">
        <v>127</v>
      </c>
      <c r="D120" s="9">
        <v>1260000</v>
      </c>
      <c r="E120" s="8" t="s">
        <v>125</v>
      </c>
      <c r="F120" s="11">
        <v>2100195</v>
      </c>
      <c r="G120" s="11" t="s">
        <v>40</v>
      </c>
    </row>
    <row r="121" spans="1:7" x14ac:dyDescent="0.25">
      <c r="A121" s="10">
        <v>13120</v>
      </c>
      <c r="B121" s="11" t="s">
        <v>128</v>
      </c>
      <c r="C121" s="11" t="s">
        <v>129</v>
      </c>
      <c r="D121" s="9">
        <v>200000</v>
      </c>
      <c r="E121" s="8" t="s">
        <v>125</v>
      </c>
      <c r="F121" s="11">
        <v>2100197</v>
      </c>
      <c r="G121" s="11" t="s">
        <v>40</v>
      </c>
    </row>
    <row r="122" spans="1:7" x14ac:dyDescent="0.25">
      <c r="A122" s="10">
        <v>13120</v>
      </c>
      <c r="B122" s="11" t="s">
        <v>130</v>
      </c>
      <c r="C122" s="11" t="s">
        <v>131</v>
      </c>
      <c r="D122" s="9">
        <v>140000</v>
      </c>
      <c r="E122" s="8" t="s">
        <v>125</v>
      </c>
      <c r="F122" s="11">
        <v>2100198</v>
      </c>
      <c r="G122" s="11" t="s">
        <v>40</v>
      </c>
    </row>
    <row r="123" spans="1:7" x14ac:dyDescent="0.25">
      <c r="A123" s="10">
        <v>13120</v>
      </c>
      <c r="B123" s="11" t="s">
        <v>132</v>
      </c>
      <c r="C123" s="11" t="s">
        <v>133</v>
      </c>
      <c r="D123" s="9">
        <v>79980</v>
      </c>
      <c r="E123" s="8" t="s">
        <v>125</v>
      </c>
      <c r="F123" s="11">
        <v>21000195</v>
      </c>
      <c r="G123" s="11" t="s">
        <v>40</v>
      </c>
    </row>
    <row r="124" spans="1:7" x14ac:dyDescent="0.25">
      <c r="A124" s="10">
        <v>13120</v>
      </c>
      <c r="B124" s="11" t="s">
        <v>134</v>
      </c>
      <c r="C124" s="11" t="s">
        <v>135</v>
      </c>
      <c r="D124" s="9">
        <v>328000</v>
      </c>
      <c r="E124" s="8" t="s">
        <v>125</v>
      </c>
      <c r="F124" s="11">
        <v>2100240</v>
      </c>
      <c r="G124" s="11" t="s">
        <v>136</v>
      </c>
    </row>
    <row r="125" spans="1:7" x14ac:dyDescent="0.25">
      <c r="A125" s="10">
        <v>13120</v>
      </c>
      <c r="B125" s="11" t="s">
        <v>137</v>
      </c>
      <c r="C125" s="11" t="s">
        <v>138</v>
      </c>
      <c r="D125" s="9">
        <v>653990</v>
      </c>
      <c r="E125" s="8" t="s">
        <v>125</v>
      </c>
      <c r="F125" s="11">
        <v>2100241</v>
      </c>
      <c r="G125" s="11" t="s">
        <v>136</v>
      </c>
    </row>
    <row r="126" spans="1:7" x14ac:dyDescent="0.25">
      <c r="A126" s="10">
        <v>13120</v>
      </c>
      <c r="B126" s="11" t="s">
        <v>139</v>
      </c>
      <c r="C126" s="11" t="s">
        <v>140</v>
      </c>
      <c r="D126" s="9">
        <v>562275</v>
      </c>
      <c r="E126" s="8" t="s">
        <v>125</v>
      </c>
      <c r="F126" s="11">
        <v>2100247</v>
      </c>
      <c r="G126" s="11" t="s">
        <v>136</v>
      </c>
    </row>
    <row r="127" spans="1:7" x14ac:dyDescent="0.25">
      <c r="A127" s="10">
        <v>13120</v>
      </c>
      <c r="B127" s="11" t="s">
        <v>106</v>
      </c>
      <c r="C127" s="11" t="s">
        <v>107</v>
      </c>
      <c r="D127" s="9">
        <v>125000</v>
      </c>
      <c r="E127" s="8" t="s">
        <v>125</v>
      </c>
      <c r="F127" s="11">
        <v>2100248</v>
      </c>
      <c r="G127" s="11" t="s">
        <v>136</v>
      </c>
    </row>
    <row r="128" spans="1:7" x14ac:dyDescent="0.25">
      <c r="A128" s="10">
        <v>13120</v>
      </c>
      <c r="B128" s="11" t="s">
        <v>141</v>
      </c>
      <c r="C128" s="11" t="s">
        <v>142</v>
      </c>
      <c r="D128" s="9">
        <v>627980</v>
      </c>
      <c r="E128" s="8" t="s">
        <v>125</v>
      </c>
      <c r="F128" s="11">
        <v>257</v>
      </c>
      <c r="G128" s="11" t="s">
        <v>45</v>
      </c>
    </row>
    <row r="129" spans="1:7" x14ac:dyDescent="0.25">
      <c r="A129" s="10">
        <v>13120</v>
      </c>
      <c r="B129" s="11" t="s">
        <v>143</v>
      </c>
      <c r="C129" s="11" t="s">
        <v>144</v>
      </c>
      <c r="D129" s="9">
        <v>225000</v>
      </c>
      <c r="E129" s="8" t="s">
        <v>125</v>
      </c>
      <c r="F129" s="11">
        <v>258</v>
      </c>
      <c r="G129" s="11" t="s">
        <v>45</v>
      </c>
    </row>
    <row r="130" spans="1:7" x14ac:dyDescent="0.25">
      <c r="A130" s="10">
        <v>13120</v>
      </c>
      <c r="B130" s="11" t="s">
        <v>145</v>
      </c>
      <c r="C130" s="11" t="s">
        <v>146</v>
      </c>
      <c r="D130" s="9">
        <v>80000</v>
      </c>
      <c r="E130" s="8" t="s">
        <v>125</v>
      </c>
      <c r="F130" s="11">
        <v>2100278</v>
      </c>
      <c r="G130" s="11" t="s">
        <v>11</v>
      </c>
    </row>
    <row r="131" spans="1:7" x14ac:dyDescent="0.25">
      <c r="A131" s="10">
        <v>13120</v>
      </c>
      <c r="B131" s="11" t="s">
        <v>147</v>
      </c>
      <c r="C131" s="11" t="s">
        <v>148</v>
      </c>
      <c r="D131" s="9">
        <v>200000</v>
      </c>
      <c r="E131" s="8" t="s">
        <v>125</v>
      </c>
      <c r="F131" s="11">
        <v>2900310</v>
      </c>
      <c r="G131" s="11" t="s">
        <v>24</v>
      </c>
    </row>
    <row r="132" spans="1:7" x14ac:dyDescent="0.25">
      <c r="A132" s="10">
        <v>13120</v>
      </c>
      <c r="B132" s="11" t="s">
        <v>149</v>
      </c>
      <c r="C132" s="11" t="s">
        <v>150</v>
      </c>
      <c r="D132" s="9">
        <v>400000</v>
      </c>
      <c r="E132" s="8" t="s">
        <v>125</v>
      </c>
      <c r="F132" s="11">
        <v>2900308</v>
      </c>
      <c r="G132" s="11" t="s">
        <v>24</v>
      </c>
    </row>
    <row r="133" spans="1:7" x14ac:dyDescent="0.25">
      <c r="A133" s="10">
        <v>13120</v>
      </c>
      <c r="B133" s="11" t="s">
        <v>151</v>
      </c>
      <c r="C133" s="11" t="s">
        <v>152</v>
      </c>
      <c r="D133" s="9">
        <v>68360</v>
      </c>
      <c r="E133" s="8" t="s">
        <v>125</v>
      </c>
      <c r="F133" s="11">
        <v>29000312</v>
      </c>
      <c r="G133" s="11" t="s">
        <v>24</v>
      </c>
    </row>
    <row r="134" spans="1:7" x14ac:dyDescent="0.25">
      <c r="A134" s="10"/>
      <c r="B134" s="11"/>
      <c r="C134" s="11"/>
      <c r="D134" s="9">
        <f>SUM(D120:D133)</f>
        <v>4950585</v>
      </c>
      <c r="E134" s="8" t="s">
        <v>240</v>
      </c>
      <c r="F134" s="11"/>
      <c r="G134" s="11"/>
    </row>
    <row r="135" spans="1:7" x14ac:dyDescent="0.25">
      <c r="A135" s="10">
        <v>13120</v>
      </c>
      <c r="B135" s="11" t="s">
        <v>154</v>
      </c>
      <c r="C135" s="11" t="s">
        <v>155</v>
      </c>
      <c r="D135" s="9">
        <v>2544811</v>
      </c>
      <c r="E135" s="8" t="s">
        <v>153</v>
      </c>
      <c r="F135" s="11">
        <v>92</v>
      </c>
      <c r="G135" s="11" t="s">
        <v>7</v>
      </c>
    </row>
    <row r="136" spans="1:7" x14ac:dyDescent="0.25">
      <c r="A136" s="10">
        <v>13120</v>
      </c>
      <c r="B136" s="11" t="s">
        <v>156</v>
      </c>
      <c r="C136" s="11" t="s">
        <v>157</v>
      </c>
      <c r="D136" s="9">
        <v>30790</v>
      </c>
      <c r="E136" s="8" t="s">
        <v>153</v>
      </c>
      <c r="F136" s="11">
        <v>93</v>
      </c>
      <c r="G136" s="11" t="s">
        <v>53</v>
      </c>
    </row>
    <row r="137" spans="1:7" x14ac:dyDescent="0.25">
      <c r="A137" s="10">
        <v>13120</v>
      </c>
      <c r="B137" s="11" t="s">
        <v>158</v>
      </c>
      <c r="C137" s="11" t="s">
        <v>159</v>
      </c>
      <c r="D137" s="9">
        <v>95138</v>
      </c>
      <c r="E137" s="8" t="s">
        <v>153</v>
      </c>
      <c r="F137" s="11">
        <v>95</v>
      </c>
      <c r="G137" s="11" t="s">
        <v>45</v>
      </c>
    </row>
    <row r="138" spans="1:7" x14ac:dyDescent="0.25">
      <c r="A138" s="10"/>
      <c r="B138" s="11"/>
      <c r="C138" s="11"/>
      <c r="D138" s="9">
        <f>SUM(D135:D137)</f>
        <v>2670739</v>
      </c>
      <c r="E138" s="8" t="s">
        <v>241</v>
      </c>
      <c r="F138" s="11"/>
      <c r="G138" s="11"/>
    </row>
    <row r="139" spans="1:7" x14ac:dyDescent="0.25">
      <c r="A139" s="10">
        <v>13120</v>
      </c>
      <c r="B139" s="11" t="s">
        <v>161</v>
      </c>
      <c r="C139" s="11" t="s">
        <v>162</v>
      </c>
      <c r="D139" s="9">
        <v>28182</v>
      </c>
      <c r="E139" s="8" t="s">
        <v>160</v>
      </c>
      <c r="F139" s="11">
        <v>3</v>
      </c>
      <c r="G139" s="11" t="s">
        <v>163</v>
      </c>
    </row>
    <row r="140" spans="1:7" x14ac:dyDescent="0.25">
      <c r="A140" s="10"/>
      <c r="B140" s="11"/>
      <c r="C140" s="11"/>
      <c r="D140" s="9">
        <f>SUM(D139)</f>
        <v>28182</v>
      </c>
      <c r="E140" s="8" t="s">
        <v>242</v>
      </c>
      <c r="F140" s="11"/>
      <c r="G140" s="11"/>
    </row>
    <row r="141" spans="1:7" x14ac:dyDescent="0.25">
      <c r="A141" s="10">
        <v>13120</v>
      </c>
      <c r="B141" s="11" t="s">
        <v>165</v>
      </c>
      <c r="C141" s="11" t="s">
        <v>166</v>
      </c>
      <c r="D141" s="9">
        <v>10132</v>
      </c>
      <c r="E141" s="8" t="s">
        <v>164</v>
      </c>
      <c r="F141" s="11">
        <v>7</v>
      </c>
      <c r="G141" s="11" t="s">
        <v>53</v>
      </c>
    </row>
    <row r="142" spans="1:7" x14ac:dyDescent="0.25">
      <c r="A142" s="10"/>
      <c r="B142" s="11"/>
      <c r="C142" s="11"/>
      <c r="D142" s="9">
        <f>SUM(D141)</f>
        <v>10132</v>
      </c>
      <c r="E142" s="8" t="s">
        <v>243</v>
      </c>
      <c r="F142" s="11"/>
      <c r="G142" s="11"/>
    </row>
    <row r="143" spans="1:7" x14ac:dyDescent="0.25">
      <c r="A143" s="10">
        <v>13120</v>
      </c>
      <c r="B143" s="11" t="s">
        <v>168</v>
      </c>
      <c r="C143" s="11" t="s">
        <v>169</v>
      </c>
      <c r="D143" s="9">
        <v>165065</v>
      </c>
      <c r="E143" s="8" t="s">
        <v>167</v>
      </c>
      <c r="F143" s="11">
        <v>23039</v>
      </c>
      <c r="G143" s="11" t="s">
        <v>19</v>
      </c>
    </row>
    <row r="144" spans="1:7" x14ac:dyDescent="0.25">
      <c r="A144" s="10">
        <v>13120</v>
      </c>
      <c r="B144" s="11" t="s">
        <v>34</v>
      </c>
      <c r="C144" s="11" t="s">
        <v>35</v>
      </c>
      <c r="D144" s="9">
        <v>39270</v>
      </c>
      <c r="E144" s="8" t="s">
        <v>167</v>
      </c>
      <c r="F144" s="11">
        <v>8796372</v>
      </c>
      <c r="G144" s="11" t="s">
        <v>170</v>
      </c>
    </row>
    <row r="145" spans="1:7" x14ac:dyDescent="0.25">
      <c r="A145" s="10">
        <v>13120</v>
      </c>
      <c r="B145" s="11" t="s">
        <v>171</v>
      </c>
      <c r="C145" s="11" t="s">
        <v>172</v>
      </c>
      <c r="D145" s="9">
        <v>216449</v>
      </c>
      <c r="E145" s="8" t="s">
        <v>167</v>
      </c>
      <c r="F145" s="11">
        <v>2011</v>
      </c>
      <c r="G145" s="11" t="s">
        <v>56</v>
      </c>
    </row>
    <row r="146" spans="1:7" x14ac:dyDescent="0.25">
      <c r="A146" s="10">
        <v>13120</v>
      </c>
      <c r="B146" s="11" t="s">
        <v>173</v>
      </c>
      <c r="C146" s="11" t="s">
        <v>174</v>
      </c>
      <c r="D146" s="9">
        <v>131781</v>
      </c>
      <c r="E146" s="8" t="s">
        <v>167</v>
      </c>
      <c r="F146" s="11">
        <v>4896</v>
      </c>
      <c r="G146" s="11" t="s">
        <v>32</v>
      </c>
    </row>
    <row r="147" spans="1:7" x14ac:dyDescent="0.25">
      <c r="A147" s="10">
        <v>13120</v>
      </c>
      <c r="B147" s="11" t="s">
        <v>175</v>
      </c>
      <c r="C147" s="11" t="s">
        <v>176</v>
      </c>
      <c r="D147" s="9">
        <v>483742</v>
      </c>
      <c r="E147" s="8" t="s">
        <v>167</v>
      </c>
      <c r="F147" s="11">
        <v>1238</v>
      </c>
      <c r="G147" s="11" t="s">
        <v>7</v>
      </c>
    </row>
    <row r="148" spans="1:7" x14ac:dyDescent="0.25">
      <c r="A148" s="10"/>
      <c r="B148" s="11"/>
      <c r="C148" s="11"/>
      <c r="D148" s="9">
        <f>SUM(D143:D147)</f>
        <v>1036307</v>
      </c>
      <c r="E148" s="8" t="s">
        <v>244</v>
      </c>
      <c r="F148" s="11"/>
      <c r="G148" s="11"/>
    </row>
    <row r="149" spans="1:7" x14ac:dyDescent="0.25">
      <c r="A149" s="10">
        <v>13120</v>
      </c>
      <c r="B149" s="11" t="s">
        <v>178</v>
      </c>
      <c r="C149" s="11" t="s">
        <v>179</v>
      </c>
      <c r="D149" s="9">
        <v>2127920</v>
      </c>
      <c r="E149" s="8" t="s">
        <v>177</v>
      </c>
      <c r="F149" s="11">
        <v>688</v>
      </c>
      <c r="G149" s="11" t="s">
        <v>32</v>
      </c>
    </row>
    <row r="150" spans="1:7" x14ac:dyDescent="0.25">
      <c r="A150" s="10"/>
      <c r="B150" s="11"/>
      <c r="C150" s="11"/>
      <c r="D150" s="9">
        <f>SUM(D149)</f>
        <v>2127920</v>
      </c>
      <c r="E150" s="8" t="s">
        <v>245</v>
      </c>
      <c r="F150" s="11"/>
      <c r="G150" s="11"/>
    </row>
    <row r="151" spans="1:7" x14ac:dyDescent="0.25">
      <c r="A151" s="10">
        <v>13120</v>
      </c>
      <c r="B151" s="11" t="s">
        <v>181</v>
      </c>
      <c r="C151" s="11" t="s">
        <v>182</v>
      </c>
      <c r="D151" s="9">
        <v>6200000</v>
      </c>
      <c r="E151" s="8" t="s">
        <v>180</v>
      </c>
      <c r="F151" s="11">
        <v>122</v>
      </c>
      <c r="G151" s="11" t="s">
        <v>183</v>
      </c>
    </row>
    <row r="152" spans="1:7" x14ac:dyDescent="0.25">
      <c r="A152" s="10">
        <v>13120</v>
      </c>
      <c r="B152" s="11" t="s">
        <v>184</v>
      </c>
      <c r="C152" s="11" t="s">
        <v>185</v>
      </c>
      <c r="D152" s="9">
        <v>23743642</v>
      </c>
      <c r="E152" s="8" t="s">
        <v>180</v>
      </c>
      <c r="F152" s="11">
        <v>419</v>
      </c>
      <c r="G152" s="11" t="s">
        <v>186</v>
      </c>
    </row>
    <row r="153" spans="1:7" x14ac:dyDescent="0.25">
      <c r="A153" s="10">
        <v>13120</v>
      </c>
      <c r="B153" s="11" t="s">
        <v>184</v>
      </c>
      <c r="C153" s="11" t="s">
        <v>185</v>
      </c>
      <c r="D153" s="9">
        <v>3035402</v>
      </c>
      <c r="E153" s="8" t="s">
        <v>180</v>
      </c>
      <c r="F153" s="11">
        <v>425</v>
      </c>
      <c r="G153" s="11" t="s">
        <v>187</v>
      </c>
    </row>
    <row r="154" spans="1:7" x14ac:dyDescent="0.25">
      <c r="A154" s="10">
        <v>13120</v>
      </c>
      <c r="B154" s="11" t="s">
        <v>188</v>
      </c>
      <c r="C154" s="11" t="s">
        <v>189</v>
      </c>
      <c r="D154" s="9">
        <v>28560000</v>
      </c>
      <c r="E154" s="8" t="s">
        <v>180</v>
      </c>
      <c r="F154" s="11">
        <v>222</v>
      </c>
      <c r="G154" s="11" t="s">
        <v>190</v>
      </c>
    </row>
    <row r="155" spans="1:7" x14ac:dyDescent="0.25">
      <c r="A155" s="10">
        <v>13120</v>
      </c>
      <c r="B155" s="11" t="s">
        <v>191</v>
      </c>
      <c r="C155" s="11" t="s">
        <v>192</v>
      </c>
      <c r="D155" s="9">
        <v>6283</v>
      </c>
      <c r="E155" s="8" t="s">
        <v>180</v>
      </c>
      <c r="F155" s="11">
        <v>39051663</v>
      </c>
      <c r="G155" s="11" t="s">
        <v>193</v>
      </c>
    </row>
    <row r="156" spans="1:7" x14ac:dyDescent="0.25">
      <c r="A156" s="10">
        <v>13120</v>
      </c>
      <c r="B156" s="11" t="s">
        <v>184</v>
      </c>
      <c r="C156" s="11" t="s">
        <v>185</v>
      </c>
      <c r="D156" s="9">
        <v>4160837</v>
      </c>
      <c r="E156" s="8" t="s">
        <v>180</v>
      </c>
      <c r="F156" s="11">
        <v>436</v>
      </c>
      <c r="G156" s="11" t="s">
        <v>194</v>
      </c>
    </row>
    <row r="157" spans="1:7" x14ac:dyDescent="0.25">
      <c r="A157" s="10">
        <v>13120</v>
      </c>
      <c r="B157" s="11" t="s">
        <v>184</v>
      </c>
      <c r="C157" s="11" t="s">
        <v>185</v>
      </c>
      <c r="D157" s="9">
        <v>16121549</v>
      </c>
      <c r="E157" s="8" t="s">
        <v>180</v>
      </c>
      <c r="F157" s="11">
        <v>413</v>
      </c>
      <c r="G157" s="11" t="s">
        <v>195</v>
      </c>
    </row>
    <row r="158" spans="1:7" x14ac:dyDescent="0.25">
      <c r="A158" s="10">
        <v>13120</v>
      </c>
      <c r="B158" s="11" t="s">
        <v>184</v>
      </c>
      <c r="C158" s="11" t="s">
        <v>185</v>
      </c>
      <c r="D158" s="9">
        <v>2894561</v>
      </c>
      <c r="E158" s="8" t="s">
        <v>180</v>
      </c>
      <c r="F158" s="11">
        <v>429</v>
      </c>
      <c r="G158" s="11" t="s">
        <v>196</v>
      </c>
    </row>
    <row r="159" spans="1:7" x14ac:dyDescent="0.25">
      <c r="A159" s="10">
        <v>13120</v>
      </c>
      <c r="B159" s="11" t="s">
        <v>184</v>
      </c>
      <c r="C159" s="11" t="s">
        <v>185</v>
      </c>
      <c r="D159" s="9">
        <v>6345381</v>
      </c>
      <c r="E159" s="8" t="s">
        <v>180</v>
      </c>
      <c r="F159" s="11">
        <v>447</v>
      </c>
      <c r="G159" s="11" t="s">
        <v>197</v>
      </c>
    </row>
    <row r="160" spans="1:7" x14ac:dyDescent="0.25">
      <c r="A160" s="10">
        <v>13120</v>
      </c>
      <c r="B160" s="11" t="s">
        <v>198</v>
      </c>
      <c r="C160" s="11" t="s">
        <v>199</v>
      </c>
      <c r="D160" s="9">
        <v>17517</v>
      </c>
      <c r="E160" s="8" t="s">
        <v>180</v>
      </c>
      <c r="F160" s="11">
        <v>646603</v>
      </c>
      <c r="G160" s="11" t="s">
        <v>200</v>
      </c>
    </row>
    <row r="161" spans="1:7" s="3" customFormat="1" x14ac:dyDescent="0.25">
      <c r="A161" s="10">
        <v>13120</v>
      </c>
      <c r="B161" s="11" t="s">
        <v>184</v>
      </c>
      <c r="C161" s="11" t="s">
        <v>185</v>
      </c>
      <c r="D161" s="9">
        <v>4678128</v>
      </c>
      <c r="E161" s="8" t="s">
        <v>180</v>
      </c>
      <c r="F161" s="11">
        <v>464</v>
      </c>
      <c r="G161" s="11"/>
    </row>
    <row r="162" spans="1:7" x14ac:dyDescent="0.25">
      <c r="A162" s="10"/>
      <c r="B162" s="11"/>
      <c r="C162" s="11"/>
      <c r="D162" s="9">
        <f>SUM(D151:D161)</f>
        <v>95763300</v>
      </c>
      <c r="E162" s="8" t="s">
        <v>216</v>
      </c>
      <c r="F162" s="11"/>
      <c r="G162" s="11"/>
    </row>
    <row r="163" spans="1:7" x14ac:dyDescent="0.25">
      <c r="A163" s="10"/>
      <c r="B163" s="11"/>
      <c r="C163" s="11" t="s">
        <v>222</v>
      </c>
      <c r="D163" s="9">
        <f>D9+D11+D13+D15+D17+D19+D21+D23+D26+D33+D42+D44+D47+D50+D52+D56+D58+D60+D62+D66+D68+D78+D80+D82+D86+D89+D94+D97+D99+D102+D105+D110+D112+D117+D119+D134+D138+D140+D142+D148+D150+D162</f>
        <v>592091053</v>
      </c>
      <c r="E163" s="11"/>
      <c r="F163" s="11"/>
      <c r="G163" s="11"/>
    </row>
    <row r="166" spans="1:7" x14ac:dyDescent="0.25">
      <c r="A166" s="5"/>
      <c r="B166" s="1"/>
      <c r="C166" s="1"/>
      <c r="F166" s="4"/>
      <c r="G166" s="4"/>
    </row>
  </sheetData>
  <mergeCells count="1">
    <mergeCell ref="C1:E1"/>
  </mergeCells>
  <pageMargins left="0.7" right="0.7" top="0.75" bottom="0.75" header="0.3" footer="0.3"/>
  <pageSetup paperSize="1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Pasivos enero 2020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Matamala Bahamondes</dc:creator>
  <cp:lastModifiedBy>David Matamala Bahamondes</cp:lastModifiedBy>
  <dcterms:created xsi:type="dcterms:W3CDTF">2020-02-06T19:04:54Z</dcterms:created>
  <dcterms:modified xsi:type="dcterms:W3CDTF">2020-02-07T15:00:01Z</dcterms:modified>
</cp:coreProperties>
</file>